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'Sheet1'!$A$1:$G$828</definedName>
  </definedNames>
  <calcPr fullCalcOnLoad="1"/>
</workbook>
</file>

<file path=xl/sharedStrings.xml><?xml version="1.0" encoding="utf-8"?>
<sst xmlns="http://schemas.openxmlformats.org/spreadsheetml/2006/main" count="817" uniqueCount="212">
  <si>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</si>
  <si>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</si>
  <si>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</si>
  <si>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</si>
  <si>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</si>
  <si>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</si>
  <si>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</si>
  <si>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</si>
  <si>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</si>
  <si>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</si>
  <si>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</si>
  <si>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Rashodi za energiju - javna rasvjeta</t>
  </si>
  <si>
    <t xml:space="preserve">Izdaci za lokalnu infrastrukturu </t>
  </si>
  <si>
    <t>Izdaci za građevinske objekte</t>
  </si>
  <si>
    <t>Izdaci za opremu</t>
  </si>
  <si>
    <t>Otplata obaveza iz prethodnih godina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</si>
  <si>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</si>
  <si>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</si>
  <si>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</si>
  <si>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</si>
  <si>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</si>
  <si>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</si>
  <si>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</si>
  <si>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</si>
  <si>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15</t>
  </si>
  <si>
    <t>UKUPNO                     16</t>
  </si>
  <si>
    <t>UKUPNO                    18</t>
  </si>
  <si>
    <t>UKUPNO                    19</t>
  </si>
  <si>
    <t>UKUPNO                    20</t>
  </si>
  <si>
    <t>Rashodi za robu i materijal</t>
  </si>
  <si>
    <t>Rashodi za energiju</t>
  </si>
  <si>
    <t>UKUPNO                    23</t>
  </si>
  <si>
    <t>UKUPNO                    24</t>
  </si>
  <si>
    <t>UKUPNO                    25</t>
  </si>
  <si>
    <t>Ek.</t>
  </si>
  <si>
    <t>Transferi ostalim institucijama</t>
  </si>
  <si>
    <t>Transferi nevladinim i drugim organizacijama</t>
  </si>
  <si>
    <t>SKUPŠTINA GLAVNOG GRADA - PODGORICE</t>
  </si>
  <si>
    <t>PREDSJEDNIK SKUPŠTINE</t>
  </si>
  <si>
    <t>Dr Đorđe Suhih</t>
  </si>
  <si>
    <t>UKUPNO                    26</t>
  </si>
  <si>
    <t>UKUPNO                   22</t>
  </si>
  <si>
    <t>UKUPNO                    21</t>
  </si>
  <si>
    <t>UKUPNO                     17</t>
  </si>
  <si>
    <t>UKUPNO                    14</t>
  </si>
  <si>
    <t>Naknade za uređivanje građevinskog zemljišta</t>
  </si>
  <si>
    <t>Član 2 mijenja se i glasi:</t>
  </si>
  <si>
    <t xml:space="preserve">       U Odluci o Budžetu Glavnog grada Podgorice za 2007. godinu ("Službeni list RCG-opštinski propisi" broj 50/06) u članu 1, vrše se sledeće izmjene:</t>
  </si>
  <si>
    <t>Član 4.</t>
  </si>
  <si>
    <t>iznos ukupnih primitaka od "43.367.410,00€" zamjenjuje se iznosom od "72.098.500,00€".</t>
  </si>
  <si>
    <t>iznos sredstava za pojedine namjene od "42.537.410,00€" zamjenjuje se iznosom od "70.698.500,00€"</t>
  </si>
  <si>
    <t>U posebnom dijelu, u članu 13 - Raspored sredstava budžeta po bližim namjenama , iznos od "43.367.410,00 €", zamjenjuje se iznosom od "72.098.500,00€".</t>
  </si>
  <si>
    <t>PRIMICI OD PRODAJE FINANSIJSKE IMOVINE</t>
  </si>
  <si>
    <t xml:space="preserve">Prodaja hartija od vrijednosti </t>
  </si>
  <si>
    <t>POZAJMICE I KREDITI</t>
  </si>
  <si>
    <t>Pozajmice i krediti od inostranih izvora</t>
  </si>
  <si>
    <r>
      <t xml:space="preserve">           Na osnovu člana  45 Zakona o finansiranju lokalne samouprave ("Službeni list RCG", broj 42/03), a u vezi sa članom 44 Zakona o Glavnom gradu ("Službeni list RCG", broj 65/05), i člana 48  stav 1 alineja 6 Statuta Glavnog grada ("Službeni list RCG - opštinski propisi", broj 28/06), Skupština Glavnog grada - Podgorice, na sjednici održanoj  06.12. 2007. godine,    </t>
    </r>
    <r>
      <rPr>
        <b/>
        <sz val="14"/>
        <rFont val="Arial"/>
        <family val="2"/>
      </rPr>
      <t>d o n i j e l a    j e -</t>
    </r>
    <r>
      <rPr>
        <sz val="14"/>
        <rFont val="Arial"/>
        <family val="2"/>
      </rPr>
      <t xml:space="preserve"> </t>
    </r>
  </si>
  <si>
    <t>Podgorica,  06.12. 2007. godine</t>
  </si>
  <si>
    <t>Broj: 01-030/07-1330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</si>
  <si>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</si>
  <si>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Član 1.</t>
  </si>
  <si>
    <t>Član 2.</t>
  </si>
  <si>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</si>
  <si>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</si>
  <si>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</si>
  <si>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</si>
  <si>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</si>
  <si>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</si>
  <si>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</si>
  <si>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</si>
  <si>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</si>
  <si>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</si>
  <si>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</si>
  <si>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</si>
  <si>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dohodak fizičkih lica</t>
  </si>
  <si>
    <t xml:space="preserve">Porez na promet nepokretnosti i prava 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</si>
  <si>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</si>
  <si>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</si>
  <si>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</si>
  <si>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</si>
  <si>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</si>
  <si>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</si>
  <si>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</si>
  <si>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</si>
  <si>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</si>
  <si>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</si>
  <si>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korišćenje prirodnih dobara koje daje Republika 30 %</t>
  </si>
  <si>
    <t>Prihodi koje svojom djelatnošću ostvare organi lokalne uprave</t>
  </si>
  <si>
    <t>I Z D A C I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</si>
  <si>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</si>
  <si>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</si>
  <si>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</si>
  <si>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</si>
  <si>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</si>
  <si>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</si>
  <si>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</si>
  <si>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</si>
  <si>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</si>
  <si>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</si>
  <si>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</si>
  <si>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</si>
  <si>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</si>
  <si>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Stalna rezerva Budžeta</t>
  </si>
  <si>
    <t>Tekuća budžetska rezerva</t>
  </si>
  <si>
    <t>Otplata duga</t>
  </si>
  <si>
    <t>Izdaci za tekuće održavanje zgrada Opštine</t>
  </si>
  <si>
    <t>Član 3.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</si>
  <si>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</si>
  <si>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</si>
  <si>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</si>
  <si>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</si>
  <si>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</si>
  <si>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</si>
  <si>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Zakup sale za sjednice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</si>
  <si>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</si>
  <si>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</si>
  <si>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</si>
  <si>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</si>
  <si>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</si>
  <si>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Otplata dugova</t>
  </si>
  <si>
    <t>UKUPNO                     05</t>
  </si>
  <si>
    <t>UKUPNO                     07</t>
  </si>
  <si>
    <t xml:space="preserve"> JU " MUZEJI I GALERIJE "</t>
  </si>
  <si>
    <t>SEKRETARIJAT ZA  LOKALNU SAMOUPRAVU</t>
  </si>
  <si>
    <t>UPRAVA LOKALNIH JAVNIH PRIHODA</t>
  </si>
  <si>
    <t>Izdaci za vodu, kanalizaciju, odvoz smeća i održavanje čistoće</t>
  </si>
  <si>
    <t>DIREKCIJA ZA IMOVINU</t>
  </si>
  <si>
    <t>CENTAR ZA INFORMACIONI SISTEM</t>
  </si>
  <si>
    <t>UKUPNI IZDACI BUDŽETA</t>
  </si>
  <si>
    <t>Troškovi održavanja opštinskih vozila</t>
  </si>
  <si>
    <t xml:space="preserve">                               </t>
  </si>
  <si>
    <t>Otplata kredita - most Millenium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</si>
  <si>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</si>
  <si>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</si>
  <si>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</si>
  <si>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</si>
  <si>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</si>
  <si>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</si>
  <si>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Kapitalni izdaci </t>
  </si>
  <si>
    <t xml:space="preserve"> JU KIC " BUDO TOMOVIĆ "</t>
  </si>
  <si>
    <t>Porezi na imovinu</t>
  </si>
  <si>
    <t xml:space="preserve">Lokalni  porezi </t>
  </si>
  <si>
    <t>TRANSFERI</t>
  </si>
  <si>
    <t>Transferi od Egalizacionog fonda</t>
  </si>
  <si>
    <t>Transferi od budžeta Republike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</si>
  <si>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</si>
  <si>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</si>
  <si>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</si>
  <si>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</si>
  <si>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</si>
  <si>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Prodaja nepokretnosti u korist budžeta Opštine</t>
  </si>
  <si>
    <t>DONACIJE I TRANSFERI</t>
  </si>
  <si>
    <t>PRIMICI OD OTPLATE KREDITA I SRED.PRENESENA IZ PRETHODNE GODINE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</si>
  <si>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</si>
  <si>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</si>
  <si>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</si>
  <si>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</si>
  <si>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</si>
  <si>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</si>
  <si>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</si>
  <si>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</si>
  <si>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</si>
  <si>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</si>
  <si>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</si>
  <si>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</si>
  <si>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Transferi pojedincima - lična primanja pripravnika</t>
  </si>
  <si>
    <t>Rashodi za telefonske  usluge</t>
  </si>
  <si>
    <t>Transferi opštinama</t>
  </si>
  <si>
    <t>Rashodi iz prethodnih godina</t>
  </si>
  <si>
    <t>Izdaci za  poštanske usluge</t>
  </si>
  <si>
    <t>Ostali izdaci</t>
  </si>
  <si>
    <r>
      <t xml:space="preserve">Rashodi za energiju </t>
    </r>
    <r>
      <rPr>
        <sz val="8"/>
        <rFont val="Arial"/>
        <family val="2"/>
      </rPr>
      <t>(gorivo, struja i lož ulje)</t>
    </r>
  </si>
  <si>
    <t>Ekon.</t>
  </si>
  <si>
    <t>Troškovi zakupa za trening</t>
  </si>
  <si>
    <t>Rashodi za poštanske usluge</t>
  </si>
  <si>
    <t>Troškovi održavanja računarske opreme</t>
  </si>
  <si>
    <t xml:space="preserve">O D L U K U </t>
  </si>
  <si>
    <t>I - OPŠTI DIO</t>
  </si>
  <si>
    <t>U K U P N I   I Z D A C I</t>
  </si>
  <si>
    <t>TEKUĆI PRIHODI</t>
  </si>
  <si>
    <t xml:space="preserve">  </t>
  </si>
  <si>
    <t xml:space="preserve">         </t>
  </si>
  <si>
    <t xml:space="preserve">SEKRETARIJAT ZA RAZVOJ PREDUZETNIŠTVA 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</si>
  <si>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</si>
  <si>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</si>
  <si>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</si>
  <si>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</si>
  <si>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SLUŽBA ZA ZAJEDNIČKE POSLOVE</t>
  </si>
  <si>
    <t>JU  KIC " ZETA "</t>
  </si>
  <si>
    <t>JU  KIC " MALESIJA "</t>
  </si>
  <si>
    <t xml:space="preserve">Ostale naknade </t>
  </si>
  <si>
    <t>SLUŽBA GLAVNOG ADMINISTRATORA</t>
  </si>
  <si>
    <t>SLUŽBA MENADŽERA</t>
  </si>
  <si>
    <t>SEKRETARIJAT  ZA KULTURU I SPORT</t>
  </si>
  <si>
    <t>SEKRETARIJAT  ZA  KOMUNALNE POSLOVE I  SAOBRAĆAJ</t>
  </si>
  <si>
    <t>KOMUNALNA POLICIJA</t>
  </si>
  <si>
    <t>SLUŽBA ZAŠTITE</t>
  </si>
  <si>
    <t xml:space="preserve">SEKRETARIJAT ZA SOCIJALNO STARANJE </t>
  </si>
  <si>
    <t xml:space="preserve">SLUŽBA GRADONAČELNIKA </t>
  </si>
  <si>
    <t>JU ZA BRIGU O DJECI " DJEČJI SAVEZ "</t>
  </si>
  <si>
    <t>SEKRETARIJAT  ZA  PLANIRANJE I UREĐENJE PROSTORA I ZAŠTITU ŽIVOTNE SREDINE</t>
  </si>
  <si>
    <t xml:space="preserve">        Primici Budžeta Glavnog grada za 2007. godinu po izvorima i vrstama i raspored primitaka na osnovne namjene utvrđuje se u sledećim iznosima:</t>
  </si>
  <si>
    <t>Uređenje gradskog zemljišta i lokalnih puteva</t>
  </si>
  <si>
    <t>Naknada za izgradnju i održavanje lokalnih puteva</t>
  </si>
  <si>
    <t>Prihodi od zakupa poslovnih prostora</t>
  </si>
  <si>
    <t>Izdaci za uređenje građevin.zemljišta i lokalnih puteva</t>
  </si>
  <si>
    <t>O IZMJENAMA I DOPUNAMA ODLUKE O  BUDŽETU GLAVNOG GRADA PODGORICE ZA 2007. GODINU</t>
  </si>
  <si>
    <t>Transferi nevladinim organizacijama,polit.partijama i udruž.</t>
  </si>
  <si>
    <t>iznos sredstava za stalnu rezervu od "430,000.00 €" zamjenjuje se iznosom od "720.000,00€"</t>
  </si>
  <si>
    <t>Porez na igre na sreću i zabavne igre</t>
  </si>
  <si>
    <t>iznos sredstava za tekuću rezervu od "400,000,00 €" zamjenjuje se iznosom od "680.000,00€"</t>
  </si>
  <si>
    <t xml:space="preserve">        Odluka o izmjenama i dopunama Odluke o Budžetu Glavnog grada - Podgorice za 2007. godinu, stupa na snagu osmog dana od dana objavljivanja u " Službenom listu CG -opštinski propisi ". 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</si>
</sst>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.00\ [$€-1];[Red]#,##0.00\ [$€-1]"/>
    <numFmt numFmtId="200" formatCode="#,##0.00\ &quot;€&quot;;[Red]#,##0.00\ &quot;€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lbertus Extra Bold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i/>
      <sz val="12"/>
      <name val="Arial Black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i/>
      <sz val="12"/>
      <name val="Arial Black"/>
      <family val="2"/>
    </font>
    <font>
      <b/>
      <i/>
      <sz val="12"/>
      <name val="Albertus Extra Bold"/>
      <family val="2"/>
    </font>
    <font>
      <sz val="12"/>
      <name val="Arial"/>
      <family val="0"/>
    </font>
    <font>
      <sz val="10"/>
      <name val="Albertus Extra Bold"/>
      <family val="0"/>
    </font>
    <font>
      <b/>
      <i/>
      <sz val="9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9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4" fontId="0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94" fontId="0" fillId="0" borderId="12" xfId="0" applyNumberFormat="1" applyFill="1" applyBorder="1" applyAlignment="1">
      <alignment/>
    </xf>
    <xf numFmtId="194" fontId="0" fillId="0" borderId="15" xfId="0" applyNumberFormat="1" applyFill="1" applyBorder="1" applyAlignment="1">
      <alignment/>
    </xf>
    <xf numFmtId="194" fontId="1" fillId="0" borderId="15" xfId="0" applyNumberFormat="1" applyFont="1" applyFill="1" applyBorder="1" applyAlignment="1">
      <alignment/>
    </xf>
    <xf numFmtId="19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94" fontId="1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9" fontId="13" fillId="0" borderId="0" xfId="0" applyNumberFormat="1" applyFont="1" applyFill="1" applyAlignment="1">
      <alignment horizontal="center"/>
    </xf>
    <xf numFmtId="199" fontId="1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30" xfId="0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0" fillId="0" borderId="32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0" fillId="0" borderId="33" xfId="0" applyNumberForma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1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194" fontId="20" fillId="0" borderId="35" xfId="0" applyNumberFormat="1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96" fontId="23" fillId="0" borderId="46" xfId="0" applyNumberFormat="1" applyFont="1" applyFill="1" applyBorder="1" applyAlignment="1">
      <alignment horizontal="center"/>
    </xf>
    <xf numFmtId="198" fontId="0" fillId="0" borderId="32" xfId="0" applyNumberFormat="1" applyFont="1" applyFill="1" applyBorder="1" applyAlignment="1">
      <alignment horizontal="center"/>
    </xf>
    <xf numFmtId="0" fontId="0" fillId="0" borderId="47" xfId="0" applyFill="1" applyBorder="1" applyAlignment="1">
      <alignment/>
    </xf>
    <xf numFmtId="198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94" fontId="0" fillId="0" borderId="10" xfId="0" applyNumberForma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wrapText="1"/>
    </xf>
    <xf numFmtId="194" fontId="20" fillId="0" borderId="35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96" fontId="23" fillId="0" borderId="49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98" fontId="0" fillId="0" borderId="14" xfId="0" applyNumberFormat="1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29" xfId="0" applyFill="1" applyBorder="1" applyAlignment="1">
      <alignment/>
    </xf>
    <xf numFmtId="194" fontId="0" fillId="0" borderId="10" xfId="0" applyNumberFormat="1" applyFill="1" applyBorder="1" applyAlignment="1">
      <alignment/>
    </xf>
    <xf numFmtId="194" fontId="0" fillId="0" borderId="12" xfId="0" applyNumberFormat="1" applyFill="1" applyBorder="1" applyAlignment="1">
      <alignment horizontal="right"/>
    </xf>
    <xf numFmtId="0" fontId="1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194" fontId="1" fillId="0" borderId="52" xfId="0" applyNumberFormat="1" applyFont="1" applyFill="1" applyBorder="1" applyAlignment="1">
      <alignment/>
    </xf>
    <xf numFmtId="194" fontId="20" fillId="0" borderId="23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196" fontId="23" fillId="0" borderId="53" xfId="0" applyNumberFormat="1" applyFont="1" applyFill="1" applyBorder="1" applyAlignment="1">
      <alignment horizontal="center"/>
    </xf>
    <xf numFmtId="198" fontId="0" fillId="0" borderId="13" xfId="0" applyNumberFormat="1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41" xfId="0" applyFill="1" applyBorder="1" applyAlignment="1">
      <alignment/>
    </xf>
    <xf numFmtId="0" fontId="1" fillId="0" borderId="32" xfId="0" applyFont="1" applyFill="1" applyBorder="1" applyAlignment="1">
      <alignment/>
    </xf>
    <xf numFmtId="194" fontId="0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94" fontId="0" fillId="0" borderId="15" xfId="0" applyNumberFormat="1" applyFont="1" applyFill="1" applyBorder="1" applyAlignment="1">
      <alignment/>
    </xf>
    <xf numFmtId="0" fontId="0" fillId="0" borderId="51" xfId="0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94" fontId="2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4" fontId="0" fillId="0" borderId="10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94" fontId="0" fillId="0" borderId="1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/>
    </xf>
    <xf numFmtId="194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7" fontId="0" fillId="0" borderId="24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97" fontId="8" fillId="0" borderId="24" xfId="0" applyNumberFormat="1" applyFont="1" applyFill="1" applyBorder="1" applyAlignment="1">
      <alignment horizontal="center"/>
    </xf>
    <xf numFmtId="197" fontId="8" fillId="0" borderId="11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9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94" fontId="3" fillId="0" borderId="33" xfId="0" applyNumberFormat="1" applyFont="1" applyFill="1" applyBorder="1" applyAlignment="1">
      <alignment/>
    </xf>
    <xf numFmtId="194" fontId="20" fillId="0" borderId="5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94" fontId="9" fillId="0" borderId="0" xfId="0" applyNumberFormat="1" applyFont="1" applyFill="1" applyBorder="1" applyAlignment="1">
      <alignment/>
    </xf>
    <xf numFmtId="194" fontId="1" fillId="0" borderId="12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3" fillId="0" borderId="32" xfId="0" applyFont="1" applyFill="1" applyBorder="1" applyAlignment="1">
      <alignment horizontal="center" wrapText="1"/>
    </xf>
    <xf numFmtId="194" fontId="1" fillId="0" borderId="33" xfId="0" applyNumberFormat="1" applyFont="1" applyFill="1" applyBorder="1" applyAlignment="1">
      <alignment/>
    </xf>
    <xf numFmtId="196" fontId="23" fillId="0" borderId="5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194" fontId="1" fillId="0" borderId="59" xfId="0" applyNumberFormat="1" applyFont="1" applyFill="1" applyBorder="1" applyAlignment="1">
      <alignment/>
    </xf>
    <xf numFmtId="194" fontId="0" fillId="0" borderId="59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194" fontId="9" fillId="0" borderId="0" xfId="0" applyNumberFormat="1" applyFont="1" applyFill="1" applyBorder="1" applyAlignment="1">
      <alignment/>
    </xf>
    <xf numFmtId="194" fontId="20" fillId="0" borderId="60" xfId="0" applyNumberFormat="1" applyFont="1" applyFill="1" applyBorder="1" applyAlignment="1">
      <alignment/>
    </xf>
    <xf numFmtId="0" fontId="0" fillId="0" borderId="61" xfId="0" applyFill="1" applyBorder="1" applyAlignment="1">
      <alignment/>
    </xf>
    <xf numFmtId="0" fontId="3" fillId="0" borderId="62" xfId="0" applyFont="1" applyFill="1" applyBorder="1" applyAlignment="1">
      <alignment horizontal="center"/>
    </xf>
    <xf numFmtId="194" fontId="0" fillId="0" borderId="0" xfId="0" applyNumberFormat="1" applyFill="1" applyBorder="1" applyAlignment="1">
      <alignment/>
    </xf>
    <xf numFmtId="0" fontId="0" fillId="0" borderId="48" xfId="0" applyFill="1" applyBorder="1" applyAlignment="1">
      <alignment horizontal="center"/>
    </xf>
    <xf numFmtId="194" fontId="20" fillId="0" borderId="63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96" fontId="23" fillId="0" borderId="64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194" fontId="20" fillId="0" borderId="6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194" fontId="1" fillId="0" borderId="67" xfId="0" applyNumberFormat="1" applyFon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67" xfId="0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98" fontId="0" fillId="0" borderId="11" xfId="0" applyNumberForma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65" xfId="0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98" fontId="0" fillId="0" borderId="32" xfId="0" applyNumberForma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1" fillId="0" borderId="51" xfId="0" applyFont="1" applyFill="1" applyBorder="1" applyAlignment="1">
      <alignment/>
    </xf>
    <xf numFmtId="198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98" fontId="0" fillId="0" borderId="70" xfId="0" applyNumberFormat="1" applyFill="1" applyBorder="1" applyAlignment="1">
      <alignment horizontal="center"/>
    </xf>
    <xf numFmtId="0" fontId="1" fillId="0" borderId="68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194" fontId="9" fillId="0" borderId="18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" fillId="0" borderId="7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194" fontId="13" fillId="0" borderId="35" xfId="0" applyNumberFormat="1" applyFont="1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98" fontId="0" fillId="0" borderId="42" xfId="0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29" xfId="0" applyFont="1" applyFill="1" applyBorder="1" applyAlignment="1">
      <alignment horizontal="left"/>
    </xf>
    <xf numFmtId="194" fontId="1" fillId="0" borderId="15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94" fontId="2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9" fillId="0" borderId="63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194" fontId="20" fillId="0" borderId="0" xfId="0" applyNumberFormat="1" applyFont="1" applyFill="1" applyBorder="1" applyAlignment="1">
      <alignment/>
    </xf>
    <xf numFmtId="194" fontId="20" fillId="0" borderId="0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 wrapText="1"/>
    </xf>
    <xf numFmtId="194" fontId="0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/>
    </xf>
    <xf numFmtId="194" fontId="13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72" xfId="0" applyFill="1" applyBorder="1" applyAlignment="1">
      <alignment/>
    </xf>
    <xf numFmtId="0" fontId="28" fillId="0" borderId="47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 wrapText="1"/>
    </xf>
    <xf numFmtId="194" fontId="3" fillId="0" borderId="1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20" fillId="0" borderId="53" xfId="0" applyFont="1" applyFill="1" applyBorder="1" applyAlignment="1">
      <alignment horizontal="center" wrapText="1"/>
    </xf>
    <xf numFmtId="0" fontId="20" fillId="0" borderId="73" xfId="0" applyFont="1" applyFill="1" applyBorder="1" applyAlignment="1">
      <alignment horizontal="center" wrapText="1"/>
    </xf>
    <xf numFmtId="0" fontId="19" fillId="0" borderId="74" xfId="0" applyFont="1" applyFill="1" applyBorder="1" applyAlignment="1">
      <alignment horizontal="center" wrapText="1"/>
    </xf>
    <xf numFmtId="0" fontId="19" fillId="0" borderId="73" xfId="0" applyFont="1" applyFill="1" applyBorder="1" applyAlignment="1">
      <alignment horizontal="center" wrapText="1"/>
    </xf>
    <xf numFmtId="0" fontId="19" fillId="0" borderId="63" xfId="0" applyFont="1" applyFill="1" applyBorder="1" applyAlignment="1">
      <alignment horizontal="center" wrapText="1"/>
    </xf>
    <xf numFmtId="0" fontId="20" fillId="0" borderId="43" xfId="0" applyFont="1" applyFill="1" applyBorder="1" applyAlignment="1">
      <alignment horizontal="center" wrapText="1"/>
    </xf>
    <xf numFmtId="0" fontId="20" fillId="0" borderId="75" xfId="0" applyFont="1" applyFill="1" applyBorder="1" applyAlignment="1">
      <alignment horizontal="center" wrapText="1"/>
    </xf>
    <xf numFmtId="0" fontId="20" fillId="0" borderId="76" xfId="0" applyFont="1" applyFill="1" applyBorder="1" applyAlignment="1">
      <alignment horizontal="center" wrapText="1"/>
    </xf>
    <xf numFmtId="0" fontId="20" fillId="0" borderId="7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20" fillId="0" borderId="78" xfId="0" applyFont="1" applyFill="1" applyBorder="1" applyAlignment="1">
      <alignment horizontal="center" wrapText="1"/>
    </xf>
    <xf numFmtId="0" fontId="20" fillId="0" borderId="79" xfId="0" applyFont="1" applyFill="1" applyBorder="1" applyAlignment="1">
      <alignment horizontal="center" wrapText="1"/>
    </xf>
    <xf numFmtId="0" fontId="20" fillId="0" borderId="80" xfId="0" applyFont="1" applyFill="1" applyBorder="1" applyAlignment="1">
      <alignment horizontal="center" wrapText="1"/>
    </xf>
    <xf numFmtId="0" fontId="19" fillId="0" borderId="81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19" fillId="0" borderId="82" xfId="0" applyFont="1" applyFill="1" applyBorder="1" applyAlignment="1">
      <alignment horizontal="center" wrapText="1"/>
    </xf>
    <xf numFmtId="0" fontId="25" fillId="0" borderId="74" xfId="0" applyFont="1" applyFill="1" applyBorder="1" applyAlignment="1">
      <alignment horizontal="center" wrapText="1"/>
    </xf>
    <xf numFmtId="0" fontId="25" fillId="0" borderId="73" xfId="0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23" fillId="0" borderId="83" xfId="0" applyFont="1" applyFill="1" applyBorder="1" applyAlignment="1">
      <alignment horizontal="center" wrapText="1"/>
    </xf>
    <xf numFmtId="0" fontId="23" fillId="0" borderId="76" xfId="0" applyFont="1" applyFill="1" applyBorder="1" applyAlignment="1">
      <alignment horizontal="center" wrapText="1"/>
    </xf>
    <xf numFmtId="0" fontId="23" fillId="0" borderId="84" xfId="0" applyFont="1" applyFill="1" applyBorder="1" applyAlignment="1">
      <alignment horizontal="center" wrapText="1"/>
    </xf>
    <xf numFmtId="0" fontId="3" fillId="0" borderId="47" xfId="0" applyFont="1" applyBorder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0" fillId="0" borderId="73" xfId="0" applyFill="1" applyBorder="1" applyAlignment="1">
      <alignment/>
    </xf>
    <xf numFmtId="0" fontId="23" fillId="0" borderId="53" xfId="0" applyFont="1" applyFill="1" applyBorder="1" applyAlignment="1">
      <alignment horizontal="center" wrapText="1"/>
    </xf>
    <xf numFmtId="0" fontId="23" fillId="0" borderId="73" xfId="0" applyFont="1" applyFill="1" applyBorder="1" applyAlignment="1">
      <alignment horizontal="center" wrapText="1"/>
    </xf>
    <xf numFmtId="0" fontId="23" fillId="0" borderId="77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vertical="center" wrapText="1"/>
    </xf>
    <xf numFmtId="0" fontId="19" fillId="0" borderId="5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8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9"/>
  <sheetViews>
    <sheetView tabSelected="1" zoomScaleSheetLayoutView="100" workbookViewId="0" topLeftCell="A786">
      <selection activeCell="E771" sqref="E771"/>
    </sheetView>
  </sheetViews>
  <sheetFormatPr defaultColWidth="9.140625" defaultRowHeight="12.75"/>
  <cols>
    <col min="1" max="1" width="6.140625" style="13" customWidth="1"/>
    <col min="2" max="2" width="7.140625" style="14" customWidth="1"/>
    <col min="3" max="3" width="7.57421875" style="13" customWidth="1"/>
    <col min="4" max="4" width="8.7109375" style="13" customWidth="1"/>
    <col min="5" max="5" width="46.421875" style="13" customWidth="1"/>
    <col min="6" max="6" width="22.421875" style="13" customWidth="1"/>
    <col min="7" max="7" width="23.28125" style="15" customWidth="1"/>
    <col min="8" max="16384" width="9.140625" style="13" customWidth="1"/>
  </cols>
  <sheetData>
    <row r="1" ht="10.5" customHeight="1"/>
    <row r="2" spans="1:7" ht="74.25" customHeight="1">
      <c r="A2" s="286" t="s">
        <v>56</v>
      </c>
      <c r="B2" s="286"/>
      <c r="C2" s="286"/>
      <c r="D2" s="286"/>
      <c r="E2" s="286"/>
      <c r="F2" s="286"/>
      <c r="G2" s="286"/>
    </row>
    <row r="5" ht="76.5" customHeight="1"/>
    <row r="7" spans="1:7" ht="39" customHeight="1">
      <c r="A7" s="293" t="s">
        <v>176</v>
      </c>
      <c r="B7" s="293"/>
      <c r="C7" s="293"/>
      <c r="D7" s="293"/>
      <c r="E7" s="293"/>
      <c r="F7" s="293"/>
      <c r="G7" s="293"/>
    </row>
    <row r="8" spans="1:7" ht="59.25" customHeight="1">
      <c r="A8" s="289" t="s">
        <v>206</v>
      </c>
      <c r="B8" s="289"/>
      <c r="C8" s="289"/>
      <c r="D8" s="289"/>
      <c r="E8" s="289"/>
      <c r="F8" s="289"/>
      <c r="G8" s="289"/>
    </row>
    <row r="9" ht="43.5" customHeight="1"/>
    <row r="11" ht="27.75" customHeight="1">
      <c r="B11" s="16" t="s">
        <v>177</v>
      </c>
    </row>
    <row r="15" spans="1:7" ht="21.75" customHeight="1">
      <c r="A15" s="287" t="s">
        <v>60</v>
      </c>
      <c r="B15" s="287"/>
      <c r="C15" s="287"/>
      <c r="D15" s="287"/>
      <c r="E15" s="287"/>
      <c r="F15" s="287"/>
      <c r="G15" s="287"/>
    </row>
    <row r="16" spans="1:7" ht="18">
      <c r="A16" s="18"/>
      <c r="B16" s="19"/>
      <c r="C16" s="18"/>
      <c r="D16" s="18"/>
      <c r="E16" s="18"/>
      <c r="F16" s="18"/>
      <c r="G16" s="20"/>
    </row>
    <row r="17" spans="1:7" ht="36" customHeight="1">
      <c r="A17" s="286" t="s">
        <v>47</v>
      </c>
      <c r="B17" s="286"/>
      <c r="C17" s="286"/>
      <c r="D17" s="286"/>
      <c r="E17" s="286"/>
      <c r="F17" s="286"/>
      <c r="G17" s="286"/>
    </row>
    <row r="18" spans="1:7" ht="28.5" customHeight="1">
      <c r="A18" s="288"/>
      <c r="B18" s="288"/>
      <c r="C18" s="288"/>
      <c r="D18" s="21"/>
      <c r="E18" s="18"/>
      <c r="F18" s="18"/>
      <c r="G18" s="20"/>
    </row>
    <row r="19" spans="1:7" ht="38.25" customHeight="1">
      <c r="A19" s="286" t="s">
        <v>49</v>
      </c>
      <c r="B19" s="286"/>
      <c r="C19" s="286"/>
      <c r="D19" s="286"/>
      <c r="E19" s="286"/>
      <c r="F19" s="286"/>
      <c r="G19" s="286"/>
    </row>
    <row r="20" s="290" customFormat="1" ht="27.75" customHeight="1">
      <c r="A20" s="290" t="s">
        <v>50</v>
      </c>
    </row>
    <row r="21" s="290" customFormat="1" ht="26.25" customHeight="1">
      <c r="A21" s="290" t="s">
        <v>208</v>
      </c>
    </row>
    <row r="22" s="290" customFormat="1" ht="26.25" customHeight="1">
      <c r="A22" s="290" t="s">
        <v>210</v>
      </c>
    </row>
    <row r="23" spans="1:7" ht="26.25" customHeight="1">
      <c r="A23" s="18"/>
      <c r="B23" s="19"/>
      <c r="C23" s="18"/>
      <c r="D23" s="18"/>
      <c r="E23" s="22"/>
      <c r="F23" s="23"/>
      <c r="G23" s="20"/>
    </row>
    <row r="24" spans="1:7" ht="45" customHeight="1">
      <c r="A24" s="287" t="s">
        <v>61</v>
      </c>
      <c r="B24" s="287"/>
      <c r="C24" s="287"/>
      <c r="D24" s="287"/>
      <c r="E24" s="287"/>
      <c r="F24" s="287"/>
      <c r="G24" s="287"/>
    </row>
    <row r="25" spans="1:7" ht="34.5" customHeight="1">
      <c r="A25" s="18"/>
      <c r="B25" s="19"/>
      <c r="C25" s="18"/>
      <c r="D25" s="18"/>
      <c r="E25" s="18"/>
      <c r="F25" s="18"/>
      <c r="G25" s="20"/>
    </row>
    <row r="26" spans="1:7" ht="34.5" customHeight="1">
      <c r="A26" s="18"/>
      <c r="B26" s="274" t="s">
        <v>46</v>
      </c>
      <c r="C26" s="274"/>
      <c r="D26" s="274"/>
      <c r="E26" s="274"/>
      <c r="F26" s="18"/>
      <c r="G26" s="20"/>
    </row>
    <row r="27" spans="1:7" ht="43.5" customHeight="1">
      <c r="A27" s="286" t="s">
        <v>201</v>
      </c>
      <c r="B27" s="286"/>
      <c r="C27" s="286"/>
      <c r="D27" s="286"/>
      <c r="E27" s="286"/>
      <c r="F27" s="286"/>
      <c r="G27" s="286"/>
    </row>
    <row r="31" ht="12.75">
      <c r="E31" s="14"/>
    </row>
    <row r="40" ht="34.5" customHeight="1" thickBot="1"/>
    <row r="41" spans="1:7" ht="10.5" customHeight="1">
      <c r="A41" s="24"/>
      <c r="B41" s="25"/>
      <c r="C41" s="26" t="s">
        <v>66</v>
      </c>
      <c r="D41" s="27" t="s">
        <v>66</v>
      </c>
      <c r="E41" s="28" t="s">
        <v>62</v>
      </c>
      <c r="F41" s="29" t="s">
        <v>67</v>
      </c>
      <c r="G41" s="91"/>
    </row>
    <row r="42" spans="1:7" ht="13.5" thickBot="1">
      <c r="A42" s="30"/>
      <c r="B42" s="25"/>
      <c r="C42" s="31" t="s">
        <v>64</v>
      </c>
      <c r="D42" s="32" t="s">
        <v>64</v>
      </c>
      <c r="E42" s="33"/>
      <c r="F42" s="34">
        <v>2007</v>
      </c>
      <c r="G42" s="91"/>
    </row>
    <row r="43" spans="1:7" ht="24" customHeight="1">
      <c r="A43" s="35"/>
      <c r="B43" s="36"/>
      <c r="C43" s="37"/>
      <c r="D43" s="297"/>
      <c r="E43" s="38" t="s">
        <v>68</v>
      </c>
      <c r="F43" s="294"/>
      <c r="G43" s="284"/>
    </row>
    <row r="44" spans="1:7" ht="16.5">
      <c r="A44" s="35"/>
      <c r="B44" s="36"/>
      <c r="C44" s="39">
        <v>71</v>
      </c>
      <c r="D44" s="298"/>
      <c r="E44" s="40" t="s">
        <v>179</v>
      </c>
      <c r="F44" s="295"/>
      <c r="G44" s="284"/>
    </row>
    <row r="45" spans="1:7" ht="23.25" customHeight="1">
      <c r="A45" s="35"/>
      <c r="B45" s="36"/>
      <c r="C45" s="41">
        <v>711</v>
      </c>
      <c r="D45" s="299"/>
      <c r="E45" s="42" t="s">
        <v>69</v>
      </c>
      <c r="F45" s="296"/>
      <c r="G45" s="284"/>
    </row>
    <row r="46" spans="1:7" ht="21.75" customHeight="1">
      <c r="A46" s="35"/>
      <c r="B46" s="36"/>
      <c r="C46" s="43">
        <v>7111</v>
      </c>
      <c r="D46" s="291" t="s">
        <v>74</v>
      </c>
      <c r="E46" s="292"/>
      <c r="F46" s="44">
        <f>F47+F48+F49+F50</f>
        <v>4470000</v>
      </c>
      <c r="G46" s="244"/>
    </row>
    <row r="47" spans="1:7" ht="19.5" customHeight="1">
      <c r="A47" s="35"/>
      <c r="B47" s="36"/>
      <c r="C47" s="37"/>
      <c r="D47" s="7">
        <v>71111</v>
      </c>
      <c r="E47" s="45" t="s">
        <v>70</v>
      </c>
      <c r="F47" s="9">
        <v>4150000</v>
      </c>
      <c r="G47" s="178"/>
    </row>
    <row r="48" spans="1:7" ht="25.5">
      <c r="A48" s="35"/>
      <c r="B48" s="36"/>
      <c r="C48" s="37"/>
      <c r="D48" s="5">
        <v>71114</v>
      </c>
      <c r="E48" s="46" t="s">
        <v>71</v>
      </c>
      <c r="F48" s="1">
        <v>75000</v>
      </c>
      <c r="G48" s="178"/>
    </row>
    <row r="49" spans="1:7" ht="19.5" customHeight="1">
      <c r="A49" s="35"/>
      <c r="B49" s="36"/>
      <c r="C49" s="37"/>
      <c r="D49" s="5">
        <v>71116</v>
      </c>
      <c r="E49" s="47" t="s">
        <v>72</v>
      </c>
      <c r="F49" s="1">
        <v>95000</v>
      </c>
      <c r="G49" s="178"/>
    </row>
    <row r="50" spans="1:7" ht="19.5" customHeight="1">
      <c r="A50" s="35"/>
      <c r="B50" s="36"/>
      <c r="C50" s="37"/>
      <c r="D50" s="5">
        <v>71117</v>
      </c>
      <c r="E50" s="2" t="s">
        <v>73</v>
      </c>
      <c r="F50" s="1">
        <v>150000</v>
      </c>
      <c r="G50" s="178"/>
    </row>
    <row r="51" spans="1:7" ht="21.75" customHeight="1">
      <c r="A51" s="35"/>
      <c r="B51" s="36"/>
      <c r="C51" s="43">
        <v>7113</v>
      </c>
      <c r="D51" s="291" t="s">
        <v>140</v>
      </c>
      <c r="E51" s="292"/>
      <c r="F51" s="48">
        <f>SUM(F52:F53)</f>
        <v>4015000</v>
      </c>
      <c r="G51" s="244"/>
    </row>
    <row r="52" spans="1:7" ht="19.5" customHeight="1">
      <c r="A52" s="35"/>
      <c r="B52" s="36"/>
      <c r="C52" s="37"/>
      <c r="D52" s="5">
        <v>71131</v>
      </c>
      <c r="E52" s="2" t="s">
        <v>78</v>
      </c>
      <c r="F52" s="1">
        <v>2150000</v>
      </c>
      <c r="G52" s="178"/>
    </row>
    <row r="53" spans="1:7" ht="19.5" customHeight="1">
      <c r="A53" s="35"/>
      <c r="B53" s="36"/>
      <c r="C53" s="37"/>
      <c r="D53" s="5">
        <v>71132</v>
      </c>
      <c r="E53" s="2" t="s">
        <v>75</v>
      </c>
      <c r="F53" s="1">
        <v>1865000</v>
      </c>
      <c r="G53" s="178"/>
    </row>
    <row r="54" spans="1:7" ht="21.75" customHeight="1">
      <c r="A54" s="35"/>
      <c r="B54" s="36"/>
      <c r="C54" s="43">
        <v>7117</v>
      </c>
      <c r="D54" s="291" t="s">
        <v>141</v>
      </c>
      <c r="E54" s="292"/>
      <c r="F54" s="48">
        <f>SUM(F55:F58)</f>
        <v>7547500</v>
      </c>
      <c r="G54" s="244"/>
    </row>
    <row r="55" spans="1:7" ht="19.5" customHeight="1">
      <c r="A55" s="35"/>
      <c r="B55" s="36"/>
      <c r="C55" s="37"/>
      <c r="D55" s="5">
        <v>71173</v>
      </c>
      <c r="E55" s="2" t="s">
        <v>76</v>
      </c>
      <c r="F55" s="1">
        <v>350000</v>
      </c>
      <c r="G55" s="178"/>
    </row>
    <row r="56" spans="1:7" ht="19.5" customHeight="1">
      <c r="A56" s="35"/>
      <c r="B56" s="36"/>
      <c r="C56" s="37"/>
      <c r="D56" s="5">
        <v>71174</v>
      </c>
      <c r="E56" s="2" t="s">
        <v>77</v>
      </c>
      <c r="F56" s="1">
        <v>820000</v>
      </c>
      <c r="G56" s="178"/>
    </row>
    <row r="57" spans="1:7" ht="19.5" customHeight="1">
      <c r="A57" s="35"/>
      <c r="B57" s="36"/>
      <c r="C57" s="37"/>
      <c r="D57" s="5">
        <v>71175</v>
      </c>
      <c r="E57" s="2" t="s">
        <v>79</v>
      </c>
      <c r="F57" s="1">
        <v>6280000</v>
      </c>
      <c r="G57" s="178"/>
    </row>
    <row r="58" spans="1:7" ht="19.5" customHeight="1">
      <c r="A58" s="35"/>
      <c r="B58" s="36"/>
      <c r="C58" s="37"/>
      <c r="D58" s="5">
        <v>71171</v>
      </c>
      <c r="E58" s="49" t="s">
        <v>209</v>
      </c>
      <c r="F58" s="1">
        <v>97500</v>
      </c>
      <c r="G58" s="178"/>
    </row>
    <row r="59" spans="1:7" ht="21.75" customHeight="1">
      <c r="A59" s="35"/>
      <c r="B59" s="36"/>
      <c r="C59" s="43">
        <v>713</v>
      </c>
      <c r="D59" s="291" t="s">
        <v>83</v>
      </c>
      <c r="E59" s="292"/>
      <c r="F59" s="48">
        <f>SUM(F60:F61)</f>
        <v>3330000</v>
      </c>
      <c r="G59" s="244"/>
    </row>
    <row r="60" spans="1:7" ht="19.5" customHeight="1">
      <c r="A60" s="35"/>
      <c r="B60" s="36"/>
      <c r="C60" s="37"/>
      <c r="D60" s="5">
        <v>71312</v>
      </c>
      <c r="E60" s="2" t="s">
        <v>81</v>
      </c>
      <c r="F60" s="50">
        <v>630000</v>
      </c>
      <c r="G60" s="245"/>
    </row>
    <row r="61" spans="1:7" ht="19.5" customHeight="1">
      <c r="A61" s="35"/>
      <c r="B61" s="36"/>
      <c r="C61" s="37"/>
      <c r="D61" s="5">
        <v>71351</v>
      </c>
      <c r="E61" s="2" t="s">
        <v>82</v>
      </c>
      <c r="F61" s="50">
        <v>2700000</v>
      </c>
      <c r="G61" s="245"/>
    </row>
    <row r="62" spans="1:7" ht="21.75" customHeight="1">
      <c r="A62" s="35"/>
      <c r="B62" s="36"/>
      <c r="C62" s="43">
        <v>714</v>
      </c>
      <c r="D62" s="291" t="s">
        <v>84</v>
      </c>
      <c r="E62" s="292"/>
      <c r="F62" s="48">
        <f>SUM(F63:F66)</f>
        <v>26970000</v>
      </c>
      <c r="G62" s="244"/>
    </row>
    <row r="63" spans="1:7" ht="24">
      <c r="A63" s="35"/>
      <c r="B63" s="36"/>
      <c r="C63" s="37"/>
      <c r="D63" s="5">
        <v>71420</v>
      </c>
      <c r="E63" s="51" t="s">
        <v>86</v>
      </c>
      <c r="F63" s="50">
        <v>480000</v>
      </c>
      <c r="G63" s="245"/>
    </row>
    <row r="64" spans="1:7" ht="19.5" customHeight="1">
      <c r="A64" s="35"/>
      <c r="B64" s="36"/>
      <c r="C64" s="37"/>
      <c r="D64" s="5">
        <v>71450</v>
      </c>
      <c r="E64" s="2" t="s">
        <v>85</v>
      </c>
      <c r="F64" s="50">
        <v>4540000</v>
      </c>
      <c r="G64" s="245"/>
    </row>
    <row r="65" spans="1:7" ht="19.5" customHeight="1">
      <c r="A65" s="35"/>
      <c r="B65" s="36"/>
      <c r="C65" s="37"/>
      <c r="D65" s="5">
        <v>71460</v>
      </c>
      <c r="E65" s="49" t="s">
        <v>45</v>
      </c>
      <c r="F65" s="50">
        <v>20000000</v>
      </c>
      <c r="G65" s="245"/>
    </row>
    <row r="66" spans="1:7" ht="19.5" customHeight="1">
      <c r="A66" s="35"/>
      <c r="B66" s="36"/>
      <c r="C66" s="37"/>
      <c r="D66" s="5">
        <v>71470</v>
      </c>
      <c r="E66" s="49" t="s">
        <v>203</v>
      </c>
      <c r="F66" s="50">
        <v>1950000</v>
      </c>
      <c r="G66" s="245"/>
    </row>
    <row r="67" spans="1:7" ht="21.75" customHeight="1">
      <c r="A67" s="35"/>
      <c r="B67" s="36"/>
      <c r="C67" s="43">
        <v>715</v>
      </c>
      <c r="D67" s="291" t="s">
        <v>147</v>
      </c>
      <c r="E67" s="292"/>
      <c r="F67" s="48">
        <f>SUM(F68:F72)</f>
        <v>3800000</v>
      </c>
      <c r="G67" s="244"/>
    </row>
    <row r="68" spans="1:7" ht="26.25" customHeight="1">
      <c r="A68" s="35"/>
      <c r="B68" s="36"/>
      <c r="C68" s="37"/>
      <c r="D68" s="5">
        <v>71523</v>
      </c>
      <c r="E68" s="51" t="s">
        <v>80</v>
      </c>
      <c r="F68" s="1">
        <v>45000</v>
      </c>
      <c r="G68" s="178"/>
    </row>
    <row r="69" spans="1:7" ht="19.5" customHeight="1">
      <c r="A69" s="35"/>
      <c r="B69" s="36"/>
      <c r="C69" s="37"/>
      <c r="D69" s="5">
        <v>71525</v>
      </c>
      <c r="E69" s="51" t="s">
        <v>146</v>
      </c>
      <c r="F69" s="1">
        <v>5000</v>
      </c>
      <c r="G69" s="178"/>
    </row>
    <row r="70" spans="1:7" ht="23.25" customHeight="1">
      <c r="A70" s="35"/>
      <c r="B70" s="36"/>
      <c r="C70" s="37"/>
      <c r="D70" s="5">
        <v>71531</v>
      </c>
      <c r="E70" s="51" t="s">
        <v>87</v>
      </c>
      <c r="F70" s="1">
        <v>2400000</v>
      </c>
      <c r="G70" s="178"/>
    </row>
    <row r="71" spans="1:7" ht="23.25" customHeight="1">
      <c r="A71" s="35"/>
      <c r="B71" s="36"/>
      <c r="C71" s="37"/>
      <c r="D71" s="52">
        <v>71532</v>
      </c>
      <c r="E71" s="53" t="s">
        <v>204</v>
      </c>
      <c r="F71" s="1">
        <v>650000</v>
      </c>
      <c r="G71" s="178"/>
    </row>
    <row r="72" spans="1:7" ht="21" customHeight="1">
      <c r="A72" s="35"/>
      <c r="B72" s="36"/>
      <c r="C72" s="37"/>
      <c r="D72" s="52">
        <v>71554</v>
      </c>
      <c r="E72" s="54" t="s">
        <v>148</v>
      </c>
      <c r="F72" s="1">
        <v>700000</v>
      </c>
      <c r="G72" s="178"/>
    </row>
    <row r="73" spans="1:7" ht="21.75" customHeight="1">
      <c r="A73" s="35"/>
      <c r="B73" s="36"/>
      <c r="C73" s="55">
        <v>72</v>
      </c>
      <c r="D73" s="291" t="s">
        <v>145</v>
      </c>
      <c r="E73" s="292"/>
      <c r="F73" s="261">
        <f>F74+F76</f>
        <v>19720000</v>
      </c>
      <c r="G73" s="246"/>
    </row>
    <row r="74" spans="1:7" ht="24.75" customHeight="1">
      <c r="A74" s="35"/>
      <c r="B74" s="36"/>
      <c r="C74" s="55">
        <v>721</v>
      </c>
      <c r="D74" s="310" t="s">
        <v>149</v>
      </c>
      <c r="E74" s="311"/>
      <c r="F74" s="264">
        <f>F75</f>
        <v>18720000</v>
      </c>
      <c r="G74" s="61"/>
    </row>
    <row r="75" spans="1:7" ht="19.5" customHeight="1">
      <c r="A75" s="35"/>
      <c r="B75" s="36"/>
      <c r="C75" s="37"/>
      <c r="D75" s="7">
        <v>72112</v>
      </c>
      <c r="E75" s="8" t="s">
        <v>150</v>
      </c>
      <c r="F75" s="56">
        <v>18720000</v>
      </c>
      <c r="G75" s="247"/>
    </row>
    <row r="76" spans="1:7" ht="19.5" customHeight="1">
      <c r="A76" s="35"/>
      <c r="B76" s="36"/>
      <c r="C76" s="55">
        <v>722</v>
      </c>
      <c r="D76" s="310" t="s">
        <v>52</v>
      </c>
      <c r="E76" s="311"/>
      <c r="F76" s="125">
        <f>F77</f>
        <v>1000000</v>
      </c>
      <c r="G76" s="247"/>
    </row>
    <row r="77" spans="1:7" ht="19.5" customHeight="1">
      <c r="A77" s="35"/>
      <c r="B77" s="36"/>
      <c r="C77" s="37"/>
      <c r="D77" s="262">
        <v>72222</v>
      </c>
      <c r="E77" s="260" t="s">
        <v>53</v>
      </c>
      <c r="F77" s="56">
        <v>1000000</v>
      </c>
      <c r="G77" s="247"/>
    </row>
    <row r="78" spans="1:7" ht="28.5" customHeight="1">
      <c r="A78" s="35"/>
      <c r="B78" s="36"/>
      <c r="C78" s="55">
        <v>73</v>
      </c>
      <c r="D78" s="291" t="s">
        <v>152</v>
      </c>
      <c r="E78" s="292"/>
      <c r="F78" s="48">
        <f>SUM(F79)</f>
        <v>906000</v>
      </c>
      <c r="G78" s="244"/>
    </row>
    <row r="79" spans="1:7" ht="18.75" customHeight="1">
      <c r="A79" s="35"/>
      <c r="B79" s="36"/>
      <c r="C79" s="55">
        <v>732</v>
      </c>
      <c r="D79" s="5">
        <v>73211</v>
      </c>
      <c r="E79" s="51" t="s">
        <v>153</v>
      </c>
      <c r="F79" s="1">
        <v>906000</v>
      </c>
      <c r="G79" s="178"/>
    </row>
    <row r="80" spans="1:7" ht="17.25" customHeight="1">
      <c r="A80" s="35"/>
      <c r="B80" s="36"/>
      <c r="C80" s="43">
        <v>74</v>
      </c>
      <c r="D80" s="291" t="s">
        <v>151</v>
      </c>
      <c r="E80" s="292"/>
      <c r="F80" s="263">
        <f>F81</f>
        <v>240000</v>
      </c>
      <c r="G80" s="246"/>
    </row>
    <row r="81" spans="1:7" ht="15.75" customHeight="1">
      <c r="A81" s="35"/>
      <c r="B81" s="36"/>
      <c r="C81" s="43">
        <v>742</v>
      </c>
      <c r="D81" s="291" t="s">
        <v>142</v>
      </c>
      <c r="E81" s="292"/>
      <c r="F81" s="125">
        <f>SUM(F82:F83)</f>
        <v>240000</v>
      </c>
      <c r="G81" s="181"/>
    </row>
    <row r="82" spans="1:7" ht="19.5" customHeight="1">
      <c r="A82" s="35"/>
      <c r="B82" s="36"/>
      <c r="C82" s="37"/>
      <c r="D82" s="5">
        <v>74211</v>
      </c>
      <c r="E82" s="2" t="s">
        <v>144</v>
      </c>
      <c r="F82" s="1">
        <v>100000</v>
      </c>
      <c r="G82" s="178"/>
    </row>
    <row r="83" spans="1:7" ht="19.5" customHeight="1">
      <c r="A83" s="35"/>
      <c r="B83" s="36"/>
      <c r="C83" s="37"/>
      <c r="D83" s="52">
        <v>74261</v>
      </c>
      <c r="E83" s="54" t="s">
        <v>143</v>
      </c>
      <c r="F83" s="57">
        <v>140000</v>
      </c>
      <c r="G83" s="178"/>
    </row>
    <row r="84" spans="1:7" ht="19.5" customHeight="1">
      <c r="A84" s="35"/>
      <c r="B84" s="36"/>
      <c r="C84" s="55">
        <v>75</v>
      </c>
      <c r="D84" s="291" t="s">
        <v>54</v>
      </c>
      <c r="E84" s="303"/>
      <c r="F84" s="12">
        <f>F85</f>
        <v>1100000</v>
      </c>
      <c r="G84" s="178"/>
    </row>
    <row r="85" spans="1:7" ht="19.5" customHeight="1">
      <c r="A85" s="35"/>
      <c r="B85" s="36"/>
      <c r="C85" s="55">
        <v>751</v>
      </c>
      <c r="D85" s="304" t="s">
        <v>54</v>
      </c>
      <c r="E85" s="305"/>
      <c r="F85" s="56">
        <f>F86</f>
        <v>1100000</v>
      </c>
      <c r="G85" s="178"/>
    </row>
    <row r="86" spans="1:7" ht="19.5" customHeight="1" thickBot="1">
      <c r="A86" s="35"/>
      <c r="B86" s="36"/>
      <c r="C86" s="37"/>
      <c r="D86" s="126">
        <v>75121</v>
      </c>
      <c r="E86" s="201" t="s">
        <v>55</v>
      </c>
      <c r="F86" s="1">
        <v>1100000</v>
      </c>
      <c r="G86" s="178"/>
    </row>
    <row r="87" spans="1:7" ht="33" customHeight="1" thickBot="1" thickTop="1">
      <c r="A87" s="35"/>
      <c r="B87" s="36"/>
      <c r="C87" s="58">
        <v>7</v>
      </c>
      <c r="D87" s="300" t="s">
        <v>154</v>
      </c>
      <c r="E87" s="301"/>
      <c r="F87" s="59">
        <f>F46+F51+F54+F59+F62+F67+F73+F78+F81+F85</f>
        <v>72098500</v>
      </c>
      <c r="G87" s="248"/>
    </row>
    <row r="88" spans="1:6" ht="1.5" customHeight="1" thickBot="1">
      <c r="A88" s="35"/>
      <c r="B88" s="36"/>
      <c r="C88" s="35"/>
      <c r="D88" s="35"/>
      <c r="E88" s="60"/>
      <c r="F88" s="61"/>
    </row>
    <row r="89" spans="1:7" ht="12.75">
      <c r="A89" s="24"/>
      <c r="B89" s="25"/>
      <c r="C89" s="62" t="s">
        <v>172</v>
      </c>
      <c r="D89" s="63" t="s">
        <v>172</v>
      </c>
      <c r="E89" s="64" t="s">
        <v>62</v>
      </c>
      <c r="F89" s="29" t="s">
        <v>67</v>
      </c>
      <c r="G89" s="91"/>
    </row>
    <row r="90" spans="1:7" ht="13.5" thickBot="1">
      <c r="A90" s="30"/>
      <c r="B90" s="25"/>
      <c r="C90" s="65" t="s">
        <v>64</v>
      </c>
      <c r="D90" s="66" t="s">
        <v>64</v>
      </c>
      <c r="E90" s="67"/>
      <c r="F90" s="34">
        <v>2007</v>
      </c>
      <c r="G90" s="91"/>
    </row>
    <row r="91" spans="1:7" ht="19.5" customHeight="1">
      <c r="A91" s="35"/>
      <c r="B91" s="36"/>
      <c r="C91" s="55"/>
      <c r="D91" s="68"/>
      <c r="E91" s="69" t="s">
        <v>88</v>
      </c>
      <c r="F91" s="70"/>
      <c r="G91" s="35"/>
    </row>
    <row r="92" spans="1:7" ht="19.5" customHeight="1">
      <c r="A92" s="35"/>
      <c r="B92" s="36"/>
      <c r="C92" s="55">
        <v>411</v>
      </c>
      <c r="D92" s="6"/>
      <c r="E92" s="4" t="s">
        <v>0</v>
      </c>
      <c r="F92" s="11">
        <f>F93+F94+F95+F96+F97</f>
        <v>7325800</v>
      </c>
      <c r="G92" s="181"/>
    </row>
    <row r="93" spans="1:7" ht="15" customHeight="1">
      <c r="A93" s="35"/>
      <c r="B93" s="36"/>
      <c r="C93" s="55"/>
      <c r="D93" s="5">
        <v>4111</v>
      </c>
      <c r="E93" s="2" t="s">
        <v>107</v>
      </c>
      <c r="F93" s="1">
        <f>F152+F178+F203+F227+F258+F311+F333+F357+F382+F403+F428+F450+F470+F496+F515+F537+F556+F584+F606+F633+F656+F683+F706+F739+F761+F787</f>
        <v>4122900</v>
      </c>
      <c r="G93" s="178"/>
    </row>
    <row r="94" spans="1:7" ht="15" customHeight="1">
      <c r="A94" s="35"/>
      <c r="B94" s="36"/>
      <c r="C94" s="55"/>
      <c r="D94" s="5">
        <v>4112</v>
      </c>
      <c r="E94" s="2" t="s">
        <v>89</v>
      </c>
      <c r="F94" s="1">
        <f>F153+F179+F204+F228+F259+F312+F334+F358+F383+F404+F429+F451+F471+F497+F516+F538+F557+F585+F607+F634+F657+F684+F707+F740+F762+F788</f>
        <v>822400</v>
      </c>
      <c r="G94" s="178"/>
    </row>
    <row r="95" spans="1:7" ht="15" customHeight="1">
      <c r="A95" s="35"/>
      <c r="B95" s="36"/>
      <c r="C95" s="55"/>
      <c r="D95" s="5">
        <v>4113</v>
      </c>
      <c r="E95" s="2" t="s">
        <v>155</v>
      </c>
      <c r="F95" s="1">
        <f>F154+F180+F205+F229+F260+F313+F335+F359+F384+F405+F430+F452+F472+F498+F517+F539+F558+F586+F608+F635+F658+F685+F708+F741+F763+F789</f>
        <v>1183900</v>
      </c>
      <c r="G95" s="178"/>
    </row>
    <row r="96" spans="1:7" ht="15" customHeight="1">
      <c r="A96" s="35"/>
      <c r="B96" s="36"/>
      <c r="C96" s="55"/>
      <c r="D96" s="5">
        <v>4114</v>
      </c>
      <c r="E96" s="2" t="s">
        <v>156</v>
      </c>
      <c r="F96" s="1">
        <f>F155+F181+F206+F230+F261+F314+F336+F360+F385+F406+F431+F453+F473+F499+F518+F540+F559+F587+F609+F636+F659+F686+F709+F742+F764+F790</f>
        <v>1049600</v>
      </c>
      <c r="G96" s="178"/>
    </row>
    <row r="97" spans="1:7" ht="15" customHeight="1">
      <c r="A97" s="35"/>
      <c r="B97" s="36"/>
      <c r="C97" s="55"/>
      <c r="D97" s="5">
        <v>4115</v>
      </c>
      <c r="E97" s="2" t="s">
        <v>79</v>
      </c>
      <c r="F97" s="1">
        <f>F156+F182+F207+F231+F262+F315+F337+F361+F386+F407+F432+F454+F474+F500+F519+F541+F560+F588+F610+F637+F660+F687+F710+F743+F765+F791</f>
        <v>147000</v>
      </c>
      <c r="G97" s="178"/>
    </row>
    <row r="98" spans="1:7" ht="19.5" customHeight="1">
      <c r="A98" s="35"/>
      <c r="B98" s="36"/>
      <c r="C98" s="55">
        <v>412</v>
      </c>
      <c r="D98" s="6"/>
      <c r="E98" s="60" t="s">
        <v>1</v>
      </c>
      <c r="F98" s="11">
        <f>F99+F100+F101+F102+F103+F104+F105</f>
        <v>1329800</v>
      </c>
      <c r="G98" s="181"/>
    </row>
    <row r="99" spans="1:7" ht="15" customHeight="1">
      <c r="A99" s="35"/>
      <c r="B99" s="36"/>
      <c r="C99" s="55"/>
      <c r="D99" s="5">
        <v>4121</v>
      </c>
      <c r="E99" s="2" t="s">
        <v>91</v>
      </c>
      <c r="F99" s="1">
        <f>F159+F185+F210+F234+F265+F318+F340+F364+F389+F410+F435+F457+F477+F503+F522+F543+F563+F591+F613+F640+F690+F713+F746+F768+F663+F794</f>
        <v>309200</v>
      </c>
      <c r="G99" s="178"/>
    </row>
    <row r="100" spans="1:7" ht="15" customHeight="1">
      <c r="A100" s="35"/>
      <c r="B100" s="36"/>
      <c r="C100" s="55"/>
      <c r="D100" s="5">
        <v>4122</v>
      </c>
      <c r="E100" s="2" t="s">
        <v>93</v>
      </c>
      <c r="F100" s="1">
        <f>F160+F186+F211+F235+F266+F319+F341+F365+F390+F411+F436+F458+F478+F504+F523+F544+F564+F592+F614+F641+F691+F714+F747+F769+F664+F795</f>
        <v>159400</v>
      </c>
      <c r="G100" s="178"/>
    </row>
    <row r="101" spans="1:7" ht="15" customHeight="1">
      <c r="A101" s="35"/>
      <c r="B101" s="36"/>
      <c r="C101" s="55"/>
      <c r="D101" s="5">
        <v>4123</v>
      </c>
      <c r="E101" s="2" t="s">
        <v>94</v>
      </c>
      <c r="F101" s="1">
        <f>F161+F187+F212+F236+F267+F320+F342+F366+F391+F412+F437+F459+F479+F505+F524+F545+F565+F593+F615+F642+F692+F715+F748+F770+F665+F796</f>
        <v>281600</v>
      </c>
      <c r="G101" s="178"/>
    </row>
    <row r="102" spans="1:7" ht="15" customHeight="1">
      <c r="A102" s="35"/>
      <c r="B102" s="36"/>
      <c r="C102" s="55"/>
      <c r="D102" s="5">
        <v>4125</v>
      </c>
      <c r="E102" s="2" t="s">
        <v>92</v>
      </c>
      <c r="F102" s="1">
        <f>F162+F188+F213+F237+F268+F321+F343+F367+F392+F413+F438+F460+F480+F506+F525+F546+F566+F594+F616+F643+F693+F716+F749+F771+F666+F797</f>
        <v>242100</v>
      </c>
      <c r="G102" s="178"/>
    </row>
    <row r="103" spans="1:7" ht="15" customHeight="1">
      <c r="A103" s="35"/>
      <c r="B103" s="36"/>
      <c r="C103" s="55"/>
      <c r="D103" s="5">
        <v>4127</v>
      </c>
      <c r="E103" s="2" t="s">
        <v>157</v>
      </c>
      <c r="F103" s="1">
        <f>F269</f>
        <v>100000</v>
      </c>
      <c r="G103" s="178"/>
    </row>
    <row r="104" spans="1:7" ht="15" customHeight="1">
      <c r="A104" s="35"/>
      <c r="B104" s="36"/>
      <c r="C104" s="55"/>
      <c r="D104" s="5">
        <v>4128</v>
      </c>
      <c r="E104" s="2" t="s">
        <v>158</v>
      </c>
      <c r="F104" s="1">
        <f>F238</f>
        <v>115000</v>
      </c>
      <c r="G104" s="178"/>
    </row>
    <row r="105" spans="1:7" ht="15" customHeight="1">
      <c r="A105" s="35"/>
      <c r="B105" s="36"/>
      <c r="C105" s="55"/>
      <c r="D105" s="5">
        <v>4129</v>
      </c>
      <c r="E105" s="2" t="s">
        <v>95</v>
      </c>
      <c r="F105" s="1">
        <f>F163+F189+F214+F239+F270+F322+F344+F368+F393+F414+F439+F461+F481+F507+F526+F547+F567+F595+F617+F644+F667+F694+F717+F750+F772+F798</f>
        <v>122500</v>
      </c>
      <c r="G105" s="178"/>
    </row>
    <row r="106" spans="1:7" ht="19.5" customHeight="1">
      <c r="A106" s="35"/>
      <c r="B106" s="36"/>
      <c r="C106" s="55">
        <v>413</v>
      </c>
      <c r="D106" s="6"/>
      <c r="E106" s="60" t="s">
        <v>2</v>
      </c>
      <c r="F106" s="11">
        <f>SUM(F107:F114)</f>
        <v>8111900</v>
      </c>
      <c r="G106" s="181"/>
    </row>
    <row r="107" spans="1:7" ht="15" customHeight="1">
      <c r="A107" s="35"/>
      <c r="B107" s="36"/>
      <c r="C107" s="55"/>
      <c r="D107" s="5">
        <v>4131</v>
      </c>
      <c r="E107" s="2" t="s">
        <v>159</v>
      </c>
      <c r="F107" s="1">
        <f>F166+F192+F217+F241+F273+F324+F347+F371+F396+F417+F442+F463+F484+F509+F529+F550+F570+F598+F620+F647+F670+F697+F720+F753+F774+F800</f>
        <v>648300</v>
      </c>
      <c r="G107" s="178"/>
    </row>
    <row r="108" spans="1:7" ht="15" customHeight="1">
      <c r="A108" s="35"/>
      <c r="B108" s="36"/>
      <c r="C108" s="55"/>
      <c r="D108" s="5">
        <v>4132</v>
      </c>
      <c r="E108" s="2" t="s">
        <v>9</v>
      </c>
      <c r="F108" s="1">
        <f>F167+F193+F218+F242+F274+F325+F348+F372+F418+F621+F648+F671+F698+F721+F754+F775</f>
        <v>173100</v>
      </c>
      <c r="G108" s="178"/>
    </row>
    <row r="109" spans="1:7" ht="15" customHeight="1">
      <c r="A109" s="35"/>
      <c r="B109" s="36"/>
      <c r="C109" s="55"/>
      <c r="D109" s="5">
        <v>4133</v>
      </c>
      <c r="E109" s="2" t="s">
        <v>10</v>
      </c>
      <c r="F109" s="1">
        <f>F168+F194+F219+F243</f>
        <v>43500</v>
      </c>
      <c r="G109" s="178"/>
    </row>
    <row r="110" spans="1:7" ht="15" customHeight="1">
      <c r="A110" s="35"/>
      <c r="B110" s="36"/>
      <c r="C110" s="55"/>
      <c r="D110" s="5">
        <v>4134</v>
      </c>
      <c r="E110" s="2" t="s">
        <v>30</v>
      </c>
      <c r="F110" s="1">
        <f>F275+F722</f>
        <v>2930000</v>
      </c>
      <c r="G110" s="178"/>
    </row>
    <row r="111" spans="1:7" ht="15" customHeight="1">
      <c r="A111" s="35"/>
      <c r="B111" s="36"/>
      <c r="C111" s="55"/>
      <c r="D111" s="5">
        <v>4135</v>
      </c>
      <c r="E111" s="2" t="s">
        <v>161</v>
      </c>
      <c r="F111" s="1">
        <f>F169+F195+F220+F244+F276+F326+F349+F373+F419+F622+F649+F672+F700+F723+F755+F776</f>
        <v>290000</v>
      </c>
      <c r="G111" s="178"/>
    </row>
    <row r="112" spans="1:7" ht="15" customHeight="1">
      <c r="A112" s="35"/>
      <c r="B112" s="36"/>
      <c r="C112" s="55"/>
      <c r="D112" s="5">
        <v>4136</v>
      </c>
      <c r="E112" s="2" t="s">
        <v>160</v>
      </c>
      <c r="F112" s="1">
        <f>F327+F724</f>
        <v>79000</v>
      </c>
      <c r="G112" s="178"/>
    </row>
    <row r="113" spans="1:7" ht="15" customHeight="1">
      <c r="A113" s="35"/>
      <c r="B113" s="36"/>
      <c r="C113" s="55"/>
      <c r="D113" s="5">
        <v>4137</v>
      </c>
      <c r="E113" s="2" t="s">
        <v>162</v>
      </c>
      <c r="F113" s="1">
        <f>F277</f>
        <v>200000</v>
      </c>
      <c r="G113" s="178"/>
    </row>
    <row r="114" spans="1:7" ht="15" customHeight="1">
      <c r="A114" s="35"/>
      <c r="B114" s="36"/>
      <c r="C114" s="55"/>
      <c r="D114" s="5">
        <v>4139</v>
      </c>
      <c r="E114" s="2" t="s">
        <v>97</v>
      </c>
      <c r="F114" s="1">
        <f>F170+F197+F222+F245+F278+F328+F350+F374+F397+F420+F443+F464+F485+F510+F530+F551+F571+F599+F623+F650+F673+F701+F725+F756+F777+F801</f>
        <v>3748000</v>
      </c>
      <c r="G114" s="178"/>
    </row>
    <row r="115" spans="1:7" ht="19.5" customHeight="1">
      <c r="A115" s="35"/>
      <c r="B115" s="36"/>
      <c r="C115" s="55">
        <v>414</v>
      </c>
      <c r="D115" s="6"/>
      <c r="E115" s="60" t="s">
        <v>163</v>
      </c>
      <c r="F115" s="11">
        <f>F116+F117+F118</f>
        <v>183000</v>
      </c>
      <c r="G115" s="181"/>
    </row>
    <row r="116" spans="1:7" ht="15" customHeight="1">
      <c r="A116" s="35"/>
      <c r="B116" s="36"/>
      <c r="C116" s="55"/>
      <c r="D116" s="5">
        <v>4142</v>
      </c>
      <c r="E116" s="71" t="s">
        <v>105</v>
      </c>
      <c r="F116" s="1">
        <f>F727</f>
        <v>48000</v>
      </c>
      <c r="G116" s="178"/>
    </row>
    <row r="117" spans="1:7" ht="15" customHeight="1">
      <c r="A117" s="35"/>
      <c r="B117" s="36"/>
      <c r="C117" s="55"/>
      <c r="D117" s="5">
        <v>4143</v>
      </c>
      <c r="E117" s="71" t="s">
        <v>129</v>
      </c>
      <c r="F117" s="1">
        <f>F728</f>
        <v>80000</v>
      </c>
      <c r="G117" s="178"/>
    </row>
    <row r="118" spans="1:7" ht="15" customHeight="1">
      <c r="A118" s="35"/>
      <c r="B118" s="36"/>
      <c r="C118" s="55"/>
      <c r="D118" s="5">
        <v>4144</v>
      </c>
      <c r="E118" s="72" t="s">
        <v>175</v>
      </c>
      <c r="F118" s="1">
        <f>F780</f>
        <v>55000</v>
      </c>
      <c r="G118" s="178"/>
    </row>
    <row r="119" spans="1:7" ht="19.5" customHeight="1">
      <c r="A119" s="35"/>
      <c r="B119" s="36"/>
      <c r="C119" s="55">
        <v>415</v>
      </c>
      <c r="D119" s="73"/>
      <c r="E119" s="74" t="s">
        <v>132</v>
      </c>
      <c r="F119" s="11">
        <f>F120+F121</f>
        <v>135000</v>
      </c>
      <c r="G119" s="181"/>
    </row>
    <row r="120" spans="1:7" ht="15" customHeight="1">
      <c r="A120" s="35"/>
      <c r="B120" s="36"/>
      <c r="C120" s="55"/>
      <c r="D120" s="5">
        <v>4151</v>
      </c>
      <c r="E120" s="8" t="s">
        <v>133</v>
      </c>
      <c r="F120" s="1">
        <f>F281</f>
        <v>0</v>
      </c>
      <c r="G120" s="178"/>
    </row>
    <row r="121" spans="1:7" ht="15" customHeight="1">
      <c r="A121" s="35"/>
      <c r="B121" s="36"/>
      <c r="C121" s="55"/>
      <c r="D121" s="5">
        <v>4152</v>
      </c>
      <c r="E121" s="2" t="s">
        <v>134</v>
      </c>
      <c r="F121" s="1">
        <f>F282</f>
        <v>135000</v>
      </c>
      <c r="G121" s="178"/>
    </row>
    <row r="122" spans="1:7" ht="19.5" customHeight="1">
      <c r="A122" s="35"/>
      <c r="B122" s="36"/>
      <c r="C122" s="55">
        <v>416</v>
      </c>
      <c r="D122" s="6"/>
      <c r="E122" s="60" t="s">
        <v>98</v>
      </c>
      <c r="F122" s="11">
        <f>F123</f>
        <v>264000</v>
      </c>
      <c r="G122" s="181"/>
    </row>
    <row r="123" spans="1:7" ht="15" customHeight="1">
      <c r="A123" s="35"/>
      <c r="B123" s="36"/>
      <c r="C123" s="55"/>
      <c r="D123" s="5">
        <v>4161</v>
      </c>
      <c r="E123" s="2" t="s">
        <v>99</v>
      </c>
      <c r="F123" s="1">
        <f>F252+F575</f>
        <v>264000</v>
      </c>
      <c r="G123" s="178"/>
    </row>
    <row r="124" spans="1:7" ht="19.5" customHeight="1">
      <c r="A124" s="35"/>
      <c r="B124" s="36"/>
      <c r="C124" s="55">
        <v>418</v>
      </c>
      <c r="D124" s="6"/>
      <c r="E124" s="60" t="s">
        <v>170</v>
      </c>
      <c r="F124" s="11">
        <f>F125</f>
        <v>55000</v>
      </c>
      <c r="G124" s="181"/>
    </row>
    <row r="125" spans="1:7" ht="23.25" customHeight="1">
      <c r="A125" s="35"/>
      <c r="B125" s="36"/>
      <c r="C125" s="55"/>
      <c r="D125" s="5">
        <v>4181</v>
      </c>
      <c r="E125" s="51" t="s">
        <v>125</v>
      </c>
      <c r="F125" s="1">
        <f>F731</f>
        <v>55000</v>
      </c>
      <c r="G125" s="178"/>
    </row>
    <row r="126" spans="1:7" ht="27" customHeight="1">
      <c r="A126" s="35"/>
      <c r="B126" s="36"/>
      <c r="C126" s="55">
        <v>431</v>
      </c>
      <c r="D126" s="6"/>
      <c r="E126" s="75" t="s">
        <v>8</v>
      </c>
      <c r="F126" s="11">
        <f>F127+F128+F129+F130+F131</f>
        <v>8764000</v>
      </c>
      <c r="G126" s="181"/>
    </row>
    <row r="127" spans="1:7" ht="15" customHeight="1">
      <c r="A127" s="35"/>
      <c r="B127" s="36"/>
      <c r="C127" s="55"/>
      <c r="D127" s="5">
        <v>4311</v>
      </c>
      <c r="E127" s="76" t="s">
        <v>35</v>
      </c>
      <c r="F127" s="56">
        <f>F284</f>
        <v>120000</v>
      </c>
      <c r="G127" s="247"/>
    </row>
    <row r="128" spans="1:7" ht="15" customHeight="1">
      <c r="A128" s="35"/>
      <c r="B128" s="36"/>
      <c r="C128" s="55"/>
      <c r="D128" s="5">
        <v>4312</v>
      </c>
      <c r="E128" s="77" t="s">
        <v>207</v>
      </c>
      <c r="F128" s="1">
        <f>F248+F285</f>
        <v>824000</v>
      </c>
      <c r="G128" s="178"/>
    </row>
    <row r="129" spans="1:7" ht="15" customHeight="1">
      <c r="A129" s="35"/>
      <c r="B129" s="36"/>
      <c r="C129" s="55"/>
      <c r="D129" s="5">
        <v>4313</v>
      </c>
      <c r="E129" s="77" t="s">
        <v>164</v>
      </c>
      <c r="F129" s="1">
        <f>F173+F249+F286+F377+F423</f>
        <v>790000</v>
      </c>
      <c r="G129" s="178"/>
    </row>
    <row r="130" spans="1:7" ht="15" customHeight="1">
      <c r="A130" s="35"/>
      <c r="B130" s="36"/>
      <c r="C130" s="55"/>
      <c r="D130" s="5">
        <v>4317</v>
      </c>
      <c r="E130" s="77" t="s">
        <v>167</v>
      </c>
      <c r="F130" s="1">
        <f>F287</f>
        <v>930000</v>
      </c>
      <c r="G130" s="178"/>
    </row>
    <row r="131" spans="1:7" ht="15" customHeight="1">
      <c r="A131" s="35"/>
      <c r="B131" s="36"/>
      <c r="C131" s="55"/>
      <c r="D131" s="5">
        <v>4319</v>
      </c>
      <c r="E131" s="77" t="s">
        <v>3</v>
      </c>
      <c r="F131" s="1">
        <f>F288</f>
        <v>6100000</v>
      </c>
      <c r="G131" s="178"/>
    </row>
    <row r="132" spans="1:7" ht="15.75" customHeight="1">
      <c r="A132" s="35"/>
      <c r="B132" s="36"/>
      <c r="C132" s="55">
        <v>441</v>
      </c>
      <c r="D132" s="6"/>
      <c r="E132" s="60" t="s">
        <v>100</v>
      </c>
      <c r="F132" s="11">
        <f>F133+F134+F136+F135</f>
        <v>41900000</v>
      </c>
      <c r="G132" s="181"/>
    </row>
    <row r="133" spans="1:7" ht="15" customHeight="1">
      <c r="A133" s="35"/>
      <c r="B133" s="36"/>
      <c r="C133" s="55"/>
      <c r="D133" s="78">
        <v>4412</v>
      </c>
      <c r="E133" s="2" t="s">
        <v>12</v>
      </c>
      <c r="F133" s="1">
        <f>F291</f>
        <v>10100000</v>
      </c>
      <c r="G133" s="178"/>
    </row>
    <row r="134" spans="1:7" ht="15" customHeight="1">
      <c r="A134" s="35"/>
      <c r="B134" s="36"/>
      <c r="C134" s="55"/>
      <c r="D134" s="78">
        <v>4413</v>
      </c>
      <c r="E134" s="77" t="s">
        <v>13</v>
      </c>
      <c r="F134" s="1">
        <f>F292</f>
        <v>9160000</v>
      </c>
      <c r="G134" s="178"/>
    </row>
    <row r="135" spans="1:7" ht="15" customHeight="1">
      <c r="A135" s="35"/>
      <c r="B135" s="36"/>
      <c r="C135" s="55"/>
      <c r="D135" s="78">
        <v>4414</v>
      </c>
      <c r="E135" s="77" t="s">
        <v>205</v>
      </c>
      <c r="F135" s="1">
        <f>F293</f>
        <v>20910000</v>
      </c>
      <c r="G135" s="178"/>
    </row>
    <row r="136" spans="1:7" ht="15" customHeight="1">
      <c r="A136" s="35"/>
      <c r="B136" s="36"/>
      <c r="C136" s="55"/>
      <c r="D136" s="78">
        <v>4415</v>
      </c>
      <c r="E136" s="77" t="s">
        <v>14</v>
      </c>
      <c r="F136" s="1">
        <f>F294</f>
        <v>1730000</v>
      </c>
      <c r="G136" s="178"/>
    </row>
    <row r="137" spans="1:7" ht="18" customHeight="1">
      <c r="A137" s="35"/>
      <c r="B137" s="36"/>
      <c r="C137" s="55">
        <v>461</v>
      </c>
      <c r="D137" s="6"/>
      <c r="E137" s="60" t="s">
        <v>104</v>
      </c>
      <c r="F137" s="11">
        <f>F138</f>
        <v>1780000</v>
      </c>
      <c r="G137" s="181"/>
    </row>
    <row r="138" spans="1:7" ht="15" customHeight="1">
      <c r="A138" s="35"/>
      <c r="B138" s="36"/>
      <c r="C138" s="55"/>
      <c r="D138" s="5">
        <v>4612</v>
      </c>
      <c r="E138" s="2" t="s">
        <v>104</v>
      </c>
      <c r="F138" s="1">
        <f>F297</f>
        <v>1780000</v>
      </c>
      <c r="G138" s="178"/>
    </row>
    <row r="139" spans="1:7" ht="19.5" customHeight="1">
      <c r="A139" s="35"/>
      <c r="B139" s="36"/>
      <c r="C139" s="55">
        <v>463</v>
      </c>
      <c r="D139" s="6"/>
      <c r="E139" s="60" t="s">
        <v>15</v>
      </c>
      <c r="F139" s="11">
        <f>F140</f>
        <v>850000</v>
      </c>
      <c r="G139" s="181"/>
    </row>
    <row r="140" spans="1:7" ht="15" customHeight="1">
      <c r="A140" s="35"/>
      <c r="B140" s="36"/>
      <c r="C140" s="55"/>
      <c r="D140" s="5">
        <v>4631</v>
      </c>
      <c r="E140" s="2" t="s">
        <v>168</v>
      </c>
      <c r="F140" s="1">
        <f>F300+F301</f>
        <v>850000</v>
      </c>
      <c r="G140" s="178"/>
    </row>
    <row r="141" spans="1:7" ht="15" customHeight="1">
      <c r="A141" s="35"/>
      <c r="B141" s="36"/>
      <c r="C141" s="55">
        <v>47</v>
      </c>
      <c r="D141" s="6"/>
      <c r="E141" s="60" t="s">
        <v>101</v>
      </c>
      <c r="F141" s="11">
        <f>F142+F143</f>
        <v>1400000</v>
      </c>
      <c r="G141" s="181"/>
    </row>
    <row r="142" spans="1:7" ht="15" customHeight="1">
      <c r="A142" s="35"/>
      <c r="B142" s="36"/>
      <c r="C142" s="55"/>
      <c r="D142" s="5">
        <v>4721</v>
      </c>
      <c r="E142" s="2" t="s">
        <v>102</v>
      </c>
      <c r="F142" s="1">
        <f>F304</f>
        <v>720000</v>
      </c>
      <c r="G142" s="178"/>
    </row>
    <row r="143" spans="1:7" ht="15" customHeight="1" thickBot="1">
      <c r="A143" s="35"/>
      <c r="B143" s="36"/>
      <c r="C143" s="55"/>
      <c r="D143" s="5">
        <v>4711</v>
      </c>
      <c r="E143" s="2" t="s">
        <v>103</v>
      </c>
      <c r="F143" s="1">
        <f>F305</f>
        <v>680000</v>
      </c>
      <c r="G143" s="178"/>
    </row>
    <row r="144" spans="1:7" ht="27.75" customHeight="1" thickBot="1" thickTop="1">
      <c r="A144" s="35"/>
      <c r="B144" s="36"/>
      <c r="C144" s="79">
        <v>4</v>
      </c>
      <c r="D144" s="302" t="s">
        <v>178</v>
      </c>
      <c r="E144" s="301"/>
      <c r="F144" s="80">
        <f>F141+F139+F137+F132+F126+F124+F122+F119+F115+F106+F98+F92</f>
        <v>72098500</v>
      </c>
      <c r="G144" s="249"/>
    </row>
    <row r="145" spans="1:7" ht="27.75" customHeight="1">
      <c r="A145" s="287" t="s">
        <v>106</v>
      </c>
      <c r="B145" s="287"/>
      <c r="C145" s="287"/>
      <c r="D145" s="287"/>
      <c r="E145" s="287"/>
      <c r="F145" s="287"/>
      <c r="G145" s="287"/>
    </row>
    <row r="146" spans="1:7" ht="13.5" customHeight="1">
      <c r="A146" s="18"/>
      <c r="B146" s="19"/>
      <c r="C146" s="18"/>
      <c r="D146" s="18"/>
      <c r="E146" s="18"/>
      <c r="F146" s="18"/>
      <c r="G146" s="20"/>
    </row>
    <row r="147" spans="1:7" ht="39" customHeight="1">
      <c r="A147" s="286" t="s">
        <v>51</v>
      </c>
      <c r="B147" s="286"/>
      <c r="C147" s="286"/>
      <c r="D147" s="286"/>
      <c r="E147" s="286"/>
      <c r="F147" s="286"/>
      <c r="G147" s="286"/>
    </row>
    <row r="148" ht="0.75" customHeight="1" thickBot="1"/>
    <row r="149" spans="1:7" ht="17.25" customHeight="1">
      <c r="A149" s="81" t="s">
        <v>63</v>
      </c>
      <c r="B149" s="82" t="s">
        <v>65</v>
      </c>
      <c r="C149" s="81" t="s">
        <v>34</v>
      </c>
      <c r="D149" s="83" t="s">
        <v>34</v>
      </c>
      <c r="E149" s="64" t="s">
        <v>62</v>
      </c>
      <c r="F149" s="29" t="s">
        <v>67</v>
      </c>
      <c r="G149" s="91"/>
    </row>
    <row r="150" spans="1:7" ht="12.75" customHeight="1" thickBot="1">
      <c r="A150" s="84" t="s">
        <v>64</v>
      </c>
      <c r="B150" s="85" t="s">
        <v>64</v>
      </c>
      <c r="C150" s="84" t="s">
        <v>64</v>
      </c>
      <c r="D150" s="86" t="s">
        <v>64</v>
      </c>
      <c r="E150" s="67"/>
      <c r="F150" s="34">
        <v>2007</v>
      </c>
      <c r="G150" s="91"/>
    </row>
    <row r="151" spans="1:7" ht="33.75" customHeight="1">
      <c r="A151" s="87">
        <v>1</v>
      </c>
      <c r="B151" s="278" t="s">
        <v>198</v>
      </c>
      <c r="C151" s="279"/>
      <c r="D151" s="279"/>
      <c r="E151" s="279"/>
      <c r="F151" s="280"/>
      <c r="G151" s="178"/>
    </row>
    <row r="152" spans="1:7" ht="27" customHeight="1">
      <c r="A152" s="37"/>
      <c r="B152" s="88">
        <v>111</v>
      </c>
      <c r="C152" s="35"/>
      <c r="D152" s="5">
        <v>4111</v>
      </c>
      <c r="E152" s="2" t="s">
        <v>107</v>
      </c>
      <c r="F152" s="1">
        <v>200000</v>
      </c>
      <c r="G152" s="178"/>
    </row>
    <row r="153" spans="1:7" ht="19.5" customHeight="1">
      <c r="A153" s="37"/>
      <c r="B153" s="88">
        <v>111</v>
      </c>
      <c r="C153" s="35"/>
      <c r="D153" s="5">
        <v>4112</v>
      </c>
      <c r="E153" s="2" t="s">
        <v>89</v>
      </c>
      <c r="F153" s="10">
        <v>40000</v>
      </c>
      <c r="G153" s="178"/>
    </row>
    <row r="154" spans="1:7" ht="19.5" customHeight="1">
      <c r="A154" s="37"/>
      <c r="B154" s="88">
        <v>111</v>
      </c>
      <c r="C154" s="35"/>
      <c r="D154" s="5">
        <v>4113</v>
      </c>
      <c r="E154" s="89" t="s">
        <v>155</v>
      </c>
      <c r="F154" s="1">
        <v>52200</v>
      </c>
      <c r="G154" s="178"/>
    </row>
    <row r="155" spans="1:7" ht="19.5" customHeight="1">
      <c r="A155" s="37"/>
      <c r="B155" s="88">
        <v>111</v>
      </c>
      <c r="C155" s="35"/>
      <c r="D155" s="6">
        <v>4114</v>
      </c>
      <c r="E155" s="35" t="s">
        <v>156</v>
      </c>
      <c r="F155" s="9">
        <v>43000</v>
      </c>
      <c r="G155" s="178"/>
    </row>
    <row r="156" spans="1:7" ht="19.5" customHeight="1">
      <c r="A156" s="37"/>
      <c r="B156" s="90">
        <v>111</v>
      </c>
      <c r="C156" s="35"/>
      <c r="D156" s="5">
        <v>4115</v>
      </c>
      <c r="E156" s="2" t="s">
        <v>79</v>
      </c>
      <c r="F156" s="9">
        <v>8000</v>
      </c>
      <c r="G156" s="178"/>
    </row>
    <row r="157" spans="1:7" ht="19.5" customHeight="1">
      <c r="A157" s="37"/>
      <c r="B157" s="6"/>
      <c r="C157" s="91">
        <v>411</v>
      </c>
      <c r="D157" s="92"/>
      <c r="E157" s="4" t="s">
        <v>0</v>
      </c>
      <c r="F157" s="11">
        <f>F152+F153+F154+F155+F156</f>
        <v>343200</v>
      </c>
      <c r="G157" s="181"/>
    </row>
    <row r="158" spans="1:7" ht="12.75" customHeight="1">
      <c r="A158" s="37"/>
      <c r="B158" s="6"/>
      <c r="C158" s="35"/>
      <c r="D158" s="2"/>
      <c r="E158" s="2"/>
      <c r="F158" s="93"/>
      <c r="G158" s="35"/>
    </row>
    <row r="159" spans="1:7" ht="18" customHeight="1">
      <c r="A159" s="37"/>
      <c r="B159" s="88">
        <v>111</v>
      </c>
      <c r="C159" s="35"/>
      <c r="D159" s="5">
        <v>4121</v>
      </c>
      <c r="E159" s="2" t="s">
        <v>91</v>
      </c>
      <c r="F159" s="1">
        <v>13000</v>
      </c>
      <c r="G159" s="178"/>
    </row>
    <row r="160" spans="1:7" ht="16.5" customHeight="1">
      <c r="A160" s="37"/>
      <c r="B160" s="88">
        <v>111</v>
      </c>
      <c r="C160" s="35"/>
      <c r="D160" s="5">
        <v>4122</v>
      </c>
      <c r="E160" s="2" t="s">
        <v>93</v>
      </c>
      <c r="F160" s="1">
        <v>5500</v>
      </c>
      <c r="G160" s="178"/>
    </row>
    <row r="161" spans="1:7" ht="16.5" customHeight="1">
      <c r="A161" s="37"/>
      <c r="B161" s="88">
        <v>111</v>
      </c>
      <c r="C161" s="35"/>
      <c r="D161" s="5">
        <v>4123</v>
      </c>
      <c r="E161" s="2" t="s">
        <v>94</v>
      </c>
      <c r="F161" s="1">
        <v>9600</v>
      </c>
      <c r="G161" s="178"/>
    </row>
    <row r="162" spans="1:7" ht="18" customHeight="1">
      <c r="A162" s="37"/>
      <c r="B162" s="88">
        <v>111</v>
      </c>
      <c r="C162" s="35"/>
      <c r="D162" s="5">
        <v>4125</v>
      </c>
      <c r="E162" s="2" t="s">
        <v>92</v>
      </c>
      <c r="F162" s="1">
        <v>8500</v>
      </c>
      <c r="G162" s="178"/>
    </row>
    <row r="163" spans="1:7" ht="18" customHeight="1">
      <c r="A163" s="37"/>
      <c r="B163" s="90">
        <v>111</v>
      </c>
      <c r="C163" s="35"/>
      <c r="D163" s="5">
        <v>4129</v>
      </c>
      <c r="E163" s="2" t="s">
        <v>95</v>
      </c>
      <c r="F163" s="1">
        <v>7000</v>
      </c>
      <c r="G163" s="178"/>
    </row>
    <row r="164" spans="1:7" ht="19.5" customHeight="1">
      <c r="A164" s="37"/>
      <c r="B164" s="6"/>
      <c r="C164" s="91">
        <v>412</v>
      </c>
      <c r="D164" s="92"/>
      <c r="E164" s="94" t="s">
        <v>4</v>
      </c>
      <c r="F164" s="11">
        <f>F159+F160+F161+F162+F163</f>
        <v>43600</v>
      </c>
      <c r="G164" s="181"/>
    </row>
    <row r="165" spans="1:7" ht="10.5" customHeight="1">
      <c r="A165" s="37"/>
      <c r="B165" s="6"/>
      <c r="C165" s="35"/>
      <c r="D165" s="2"/>
      <c r="E165" s="2"/>
      <c r="F165" s="93"/>
      <c r="G165" s="35"/>
    </row>
    <row r="166" spans="1:7" ht="19.5" customHeight="1">
      <c r="A166" s="37"/>
      <c r="B166" s="88">
        <v>111</v>
      </c>
      <c r="C166" s="35"/>
      <c r="D166" s="5">
        <v>4131</v>
      </c>
      <c r="E166" s="2" t="s">
        <v>159</v>
      </c>
      <c r="F166" s="1">
        <v>110000</v>
      </c>
      <c r="G166" s="178"/>
    </row>
    <row r="167" spans="1:7" ht="19.5" customHeight="1">
      <c r="A167" s="37"/>
      <c r="B167" s="88">
        <v>111</v>
      </c>
      <c r="C167" s="35"/>
      <c r="D167" s="5">
        <v>4132</v>
      </c>
      <c r="E167" s="2" t="s">
        <v>9</v>
      </c>
      <c r="F167" s="1">
        <v>120000</v>
      </c>
      <c r="G167" s="178"/>
    </row>
    <row r="168" spans="1:7" ht="19.5" customHeight="1">
      <c r="A168" s="37"/>
      <c r="B168" s="88">
        <v>111</v>
      </c>
      <c r="C168" s="35"/>
      <c r="D168" s="5">
        <v>4133</v>
      </c>
      <c r="E168" s="2" t="s">
        <v>10</v>
      </c>
      <c r="F168" s="1">
        <v>40000</v>
      </c>
      <c r="G168" s="178"/>
    </row>
    <row r="169" spans="1:7" ht="19.5" customHeight="1">
      <c r="A169" s="37"/>
      <c r="B169" s="88">
        <v>111</v>
      </c>
      <c r="C169" s="35"/>
      <c r="D169" s="5">
        <v>4135</v>
      </c>
      <c r="E169" s="95" t="s">
        <v>161</v>
      </c>
      <c r="F169" s="1">
        <v>100000</v>
      </c>
      <c r="G169" s="178"/>
    </row>
    <row r="170" spans="1:7" ht="19.5" customHeight="1">
      <c r="A170" s="37"/>
      <c r="B170" s="90">
        <v>111</v>
      </c>
      <c r="C170" s="35"/>
      <c r="D170" s="5">
        <v>4139</v>
      </c>
      <c r="E170" s="2" t="s">
        <v>110</v>
      </c>
      <c r="F170" s="96">
        <v>380000</v>
      </c>
      <c r="G170" s="251"/>
    </row>
    <row r="171" spans="1:7" ht="19.5" customHeight="1">
      <c r="A171" s="37"/>
      <c r="B171" s="6"/>
      <c r="C171" s="91">
        <v>413</v>
      </c>
      <c r="D171" s="97"/>
      <c r="E171" s="94" t="s">
        <v>2</v>
      </c>
      <c r="F171" s="11">
        <f>F166+F167+F168+F169+F170</f>
        <v>750000</v>
      </c>
      <c r="G171" s="181"/>
    </row>
    <row r="172" spans="1:7" ht="11.25" customHeight="1">
      <c r="A172" s="37"/>
      <c r="B172" s="6"/>
      <c r="C172" s="35"/>
      <c r="D172" s="2"/>
      <c r="E172" s="2"/>
      <c r="F172" s="93"/>
      <c r="G172" s="35"/>
    </row>
    <row r="173" spans="1:7" ht="19.5" customHeight="1">
      <c r="A173" s="37"/>
      <c r="B173" s="90">
        <v>111</v>
      </c>
      <c r="C173" s="36"/>
      <c r="D173" s="5">
        <v>4313</v>
      </c>
      <c r="E173" s="2" t="s">
        <v>164</v>
      </c>
      <c r="F173" s="96">
        <v>61000</v>
      </c>
      <c r="G173" s="251"/>
    </row>
    <row r="174" spans="1:7" ht="33.75" customHeight="1" thickBot="1">
      <c r="A174" s="37"/>
      <c r="B174" s="52"/>
      <c r="C174" s="91">
        <v>431</v>
      </c>
      <c r="D174" s="98"/>
      <c r="E174" s="99" t="s">
        <v>8</v>
      </c>
      <c r="F174" s="11">
        <f>F173</f>
        <v>61000</v>
      </c>
      <c r="G174" s="181"/>
    </row>
    <row r="175" spans="1:7" ht="37.5" customHeight="1" thickBot="1" thickTop="1">
      <c r="A175" s="270" t="s">
        <v>111</v>
      </c>
      <c r="B175" s="271"/>
      <c r="C175" s="271"/>
      <c r="D175" s="271"/>
      <c r="E175" s="272"/>
      <c r="F175" s="100">
        <f>F157+F164+F171+F174</f>
        <v>1197800</v>
      </c>
      <c r="G175" s="250"/>
    </row>
    <row r="176" spans="1:7" ht="20.25" customHeight="1" thickBot="1">
      <c r="A176" s="195"/>
      <c r="B176" s="101"/>
      <c r="C176" s="101"/>
      <c r="D176" s="101"/>
      <c r="E176" s="101"/>
      <c r="F176" s="250"/>
      <c r="G176" s="178"/>
    </row>
    <row r="177" spans="1:7" ht="35.25" customHeight="1" thickBot="1">
      <c r="A177" s="165">
        <v>2</v>
      </c>
      <c r="B177" s="267" t="s">
        <v>191</v>
      </c>
      <c r="C177" s="268"/>
      <c r="D177" s="268"/>
      <c r="E177" s="268"/>
      <c r="F177" s="269"/>
      <c r="G177" s="178"/>
    </row>
    <row r="178" spans="1:7" ht="22.5" customHeight="1">
      <c r="A178" s="37"/>
      <c r="B178" s="104">
        <v>111</v>
      </c>
      <c r="C178" s="35"/>
      <c r="D178" s="7">
        <v>4111</v>
      </c>
      <c r="E178" s="8" t="s">
        <v>107</v>
      </c>
      <c r="F178" s="9">
        <v>29000</v>
      </c>
      <c r="G178" s="178"/>
    </row>
    <row r="179" spans="1:7" ht="19.5" customHeight="1">
      <c r="A179" s="37"/>
      <c r="B179" s="90">
        <v>111</v>
      </c>
      <c r="C179" s="35"/>
      <c r="D179" s="5">
        <v>4112</v>
      </c>
      <c r="E179" s="2" t="s">
        <v>89</v>
      </c>
      <c r="F179" s="10">
        <v>6500</v>
      </c>
      <c r="G179" s="178"/>
    </row>
    <row r="180" spans="1:7" ht="19.5" customHeight="1">
      <c r="A180" s="37"/>
      <c r="B180" s="90">
        <v>111</v>
      </c>
      <c r="C180" s="35"/>
      <c r="D180" s="5">
        <v>4113</v>
      </c>
      <c r="E180" s="89" t="s">
        <v>155</v>
      </c>
      <c r="F180" s="1">
        <v>9000</v>
      </c>
      <c r="G180" s="178"/>
    </row>
    <row r="181" spans="1:7" ht="19.5" customHeight="1">
      <c r="A181" s="37"/>
      <c r="B181" s="90">
        <v>111</v>
      </c>
      <c r="C181" s="35"/>
      <c r="D181" s="6">
        <v>4114</v>
      </c>
      <c r="E181" s="35" t="s">
        <v>156</v>
      </c>
      <c r="F181" s="9">
        <v>7500</v>
      </c>
      <c r="G181" s="178"/>
    </row>
    <row r="182" spans="1:7" ht="19.5" customHeight="1">
      <c r="A182" s="37"/>
      <c r="B182" s="90">
        <v>111</v>
      </c>
      <c r="C182" s="35"/>
      <c r="D182" s="5">
        <v>4115</v>
      </c>
      <c r="E182" s="2" t="s">
        <v>79</v>
      </c>
      <c r="F182" s="9">
        <v>1000</v>
      </c>
      <c r="G182" s="178"/>
    </row>
    <row r="183" spans="1:7" ht="19.5" customHeight="1">
      <c r="A183" s="37"/>
      <c r="B183" s="5"/>
      <c r="C183" s="91">
        <v>411</v>
      </c>
      <c r="D183" s="92"/>
      <c r="E183" s="4" t="s">
        <v>0</v>
      </c>
      <c r="F183" s="11">
        <f>F178+F179+F180+F181+F182</f>
        <v>53000</v>
      </c>
      <c r="G183" s="181"/>
    </row>
    <row r="184" spans="1:7" ht="10.5" customHeight="1">
      <c r="A184" s="37"/>
      <c r="B184" s="5"/>
      <c r="C184" s="35"/>
      <c r="D184" s="2"/>
      <c r="E184" s="2"/>
      <c r="F184" s="93"/>
      <c r="G184" s="35"/>
    </row>
    <row r="185" spans="1:7" ht="19.5" customHeight="1">
      <c r="A185" s="37"/>
      <c r="B185" s="90">
        <v>111</v>
      </c>
      <c r="C185" s="35"/>
      <c r="D185" s="5">
        <v>4121</v>
      </c>
      <c r="E185" s="2" t="s">
        <v>91</v>
      </c>
      <c r="F185" s="1">
        <v>1800</v>
      </c>
      <c r="G185" s="178"/>
    </row>
    <row r="186" spans="1:7" ht="19.5" customHeight="1">
      <c r="A186" s="37"/>
      <c r="B186" s="90">
        <v>111</v>
      </c>
      <c r="C186" s="35"/>
      <c r="D186" s="5">
        <v>4122</v>
      </c>
      <c r="E186" s="2" t="s">
        <v>93</v>
      </c>
      <c r="F186" s="1">
        <v>800</v>
      </c>
      <c r="G186" s="178"/>
    </row>
    <row r="187" spans="1:7" ht="19.5" customHeight="1">
      <c r="A187" s="37"/>
      <c r="B187" s="90">
        <v>111</v>
      </c>
      <c r="C187" s="35"/>
      <c r="D187" s="5">
        <v>4123</v>
      </c>
      <c r="E187" s="2" t="s">
        <v>94</v>
      </c>
      <c r="F187" s="1">
        <v>1800</v>
      </c>
      <c r="G187" s="178"/>
    </row>
    <row r="188" spans="1:7" ht="19.5" customHeight="1">
      <c r="A188" s="37"/>
      <c r="B188" s="90">
        <v>111</v>
      </c>
      <c r="C188" s="35"/>
      <c r="D188" s="5">
        <v>4125</v>
      </c>
      <c r="E188" s="2" t="s">
        <v>92</v>
      </c>
      <c r="F188" s="1">
        <v>1200</v>
      </c>
      <c r="G188" s="178"/>
    </row>
    <row r="189" spans="1:7" ht="19.5" customHeight="1">
      <c r="A189" s="37"/>
      <c r="B189" s="90">
        <v>111</v>
      </c>
      <c r="C189" s="35"/>
      <c r="D189" s="5">
        <v>4129</v>
      </c>
      <c r="E189" s="2" t="s">
        <v>95</v>
      </c>
      <c r="F189" s="1">
        <v>1000</v>
      </c>
      <c r="G189" s="178"/>
    </row>
    <row r="190" spans="1:7" ht="19.5" customHeight="1">
      <c r="A190" s="37"/>
      <c r="B190" s="52"/>
      <c r="C190" s="91">
        <v>412</v>
      </c>
      <c r="D190" s="92"/>
      <c r="E190" s="94" t="s">
        <v>4</v>
      </c>
      <c r="F190" s="11">
        <f>F185+F186+F187+F188+F189</f>
        <v>6600</v>
      </c>
      <c r="G190" s="181"/>
    </row>
    <row r="191" spans="1:7" ht="10.5" customHeight="1">
      <c r="A191" s="37"/>
      <c r="B191" s="7"/>
      <c r="C191" s="35"/>
      <c r="D191" s="103"/>
      <c r="E191" s="2" t="s">
        <v>181</v>
      </c>
      <c r="F191" s="93"/>
      <c r="G191" s="35"/>
    </row>
    <row r="192" spans="1:7" ht="18" customHeight="1">
      <c r="A192" s="37"/>
      <c r="B192" s="90">
        <v>111</v>
      </c>
      <c r="C192" s="91"/>
      <c r="D192" s="5">
        <v>4131</v>
      </c>
      <c r="E192" s="2" t="s">
        <v>5</v>
      </c>
      <c r="F192" s="96">
        <v>4000</v>
      </c>
      <c r="G192" s="251"/>
    </row>
    <row r="193" spans="1:7" ht="18" customHeight="1">
      <c r="A193" s="37"/>
      <c r="B193" s="90">
        <v>111</v>
      </c>
      <c r="C193" s="35"/>
      <c r="D193" s="5">
        <v>4132</v>
      </c>
      <c r="E193" s="2" t="s">
        <v>9</v>
      </c>
      <c r="F193" s="1">
        <v>1000</v>
      </c>
      <c r="G193" s="178"/>
    </row>
    <row r="194" spans="1:7" ht="18" customHeight="1">
      <c r="A194" s="37"/>
      <c r="B194" s="104"/>
      <c r="C194" s="35"/>
      <c r="D194" s="6">
        <v>4133</v>
      </c>
      <c r="E194" s="2" t="s">
        <v>10</v>
      </c>
      <c r="F194" s="1">
        <v>500</v>
      </c>
      <c r="G194" s="178"/>
    </row>
    <row r="195" spans="1:7" ht="16.5" customHeight="1">
      <c r="A195" s="37"/>
      <c r="B195" s="90">
        <v>111</v>
      </c>
      <c r="C195" s="35" t="s">
        <v>180</v>
      </c>
      <c r="D195" s="5">
        <v>4135</v>
      </c>
      <c r="E195" s="2" t="s">
        <v>161</v>
      </c>
      <c r="F195" s="1">
        <v>5000</v>
      </c>
      <c r="G195" s="178"/>
    </row>
    <row r="196" spans="1:7" ht="18" customHeight="1" hidden="1">
      <c r="A196" s="105"/>
      <c r="B196" s="90">
        <v>111</v>
      </c>
      <c r="C196" s="106"/>
      <c r="D196" s="5">
        <v>4136</v>
      </c>
      <c r="E196" s="77" t="s">
        <v>174</v>
      </c>
      <c r="F196" s="107">
        <v>1000</v>
      </c>
      <c r="G196" s="252"/>
    </row>
    <row r="197" spans="1:7" s="35" customFormat="1" ht="19.5" customHeight="1">
      <c r="A197" s="37"/>
      <c r="B197" s="90">
        <v>111</v>
      </c>
      <c r="D197" s="7">
        <v>4139</v>
      </c>
      <c r="E197" s="8" t="s">
        <v>97</v>
      </c>
      <c r="F197" s="108">
        <v>6000</v>
      </c>
      <c r="G197" s="251"/>
    </row>
    <row r="198" spans="1:7" ht="24" customHeight="1" thickBot="1">
      <c r="A198" s="37"/>
      <c r="B198" s="5"/>
      <c r="C198" s="91">
        <v>413</v>
      </c>
      <c r="D198" s="109"/>
      <c r="E198" s="110" t="s">
        <v>2</v>
      </c>
      <c r="F198" s="111">
        <f>F192+F193+F194+F195+F197</f>
        <v>16500</v>
      </c>
      <c r="G198" s="181"/>
    </row>
    <row r="199" spans="1:7" ht="34.5" customHeight="1" thickBot="1" thickTop="1">
      <c r="A199" s="270" t="s">
        <v>115</v>
      </c>
      <c r="B199" s="271"/>
      <c r="C199" s="271"/>
      <c r="D199" s="271"/>
      <c r="E199" s="272"/>
      <c r="F199" s="112">
        <f>F198+F190+F183</f>
        <v>76100</v>
      </c>
      <c r="G199" s="249"/>
    </row>
    <row r="200" spans="1:7" ht="17.25" customHeight="1">
      <c r="A200" s="81" t="s">
        <v>63</v>
      </c>
      <c r="B200" s="82" t="s">
        <v>65</v>
      </c>
      <c r="C200" s="81" t="s">
        <v>34</v>
      </c>
      <c r="D200" s="83" t="s">
        <v>34</v>
      </c>
      <c r="E200" s="64" t="s">
        <v>62</v>
      </c>
      <c r="F200" s="29" t="s">
        <v>67</v>
      </c>
      <c r="G200" s="178"/>
    </row>
    <row r="201" spans="1:7" ht="12.75" customHeight="1" thickBot="1">
      <c r="A201" s="84" t="s">
        <v>64</v>
      </c>
      <c r="B201" s="85" t="s">
        <v>64</v>
      </c>
      <c r="C201" s="84" t="s">
        <v>64</v>
      </c>
      <c r="D201" s="86" t="s">
        <v>64</v>
      </c>
      <c r="E201" s="67"/>
      <c r="F201" s="34">
        <v>2007</v>
      </c>
      <c r="G201" s="178"/>
    </row>
    <row r="202" spans="1:7" ht="30.75" customHeight="1">
      <c r="A202" s="102">
        <v>3</v>
      </c>
      <c r="B202" s="278" t="s">
        <v>192</v>
      </c>
      <c r="C202" s="279"/>
      <c r="D202" s="279"/>
      <c r="E202" s="279"/>
      <c r="F202" s="280"/>
      <c r="G202" s="178"/>
    </row>
    <row r="203" spans="1:7" ht="15.75" customHeight="1">
      <c r="A203" s="37"/>
      <c r="B203" s="90">
        <v>111</v>
      </c>
      <c r="C203" s="35"/>
      <c r="D203" s="5">
        <v>4111</v>
      </c>
      <c r="E203" s="2" t="s">
        <v>107</v>
      </c>
      <c r="F203" s="1">
        <v>12900</v>
      </c>
      <c r="G203" s="178"/>
    </row>
    <row r="204" spans="1:7" ht="18" customHeight="1">
      <c r="A204" s="37"/>
      <c r="B204" s="90">
        <v>111</v>
      </c>
      <c r="C204" s="35"/>
      <c r="D204" s="5">
        <v>4112</v>
      </c>
      <c r="E204" s="2" t="s">
        <v>89</v>
      </c>
      <c r="F204" s="10">
        <v>2500</v>
      </c>
      <c r="G204" s="178"/>
    </row>
    <row r="205" spans="1:7" ht="18" customHeight="1">
      <c r="A205" s="37"/>
      <c r="B205" s="90">
        <v>111</v>
      </c>
      <c r="C205" s="35"/>
      <c r="D205" s="5">
        <v>4113</v>
      </c>
      <c r="E205" s="89" t="s">
        <v>155</v>
      </c>
      <c r="F205" s="1">
        <v>3500</v>
      </c>
      <c r="G205" s="178"/>
    </row>
    <row r="206" spans="1:7" ht="18" customHeight="1">
      <c r="A206" s="37"/>
      <c r="B206" s="90">
        <v>111</v>
      </c>
      <c r="C206" s="35"/>
      <c r="D206" s="6">
        <v>4114</v>
      </c>
      <c r="E206" s="35" t="s">
        <v>156</v>
      </c>
      <c r="F206" s="9">
        <v>2900</v>
      </c>
      <c r="G206" s="178"/>
    </row>
    <row r="207" spans="1:7" ht="18" customHeight="1">
      <c r="A207" s="37"/>
      <c r="B207" s="90">
        <v>111</v>
      </c>
      <c r="C207" s="35"/>
      <c r="D207" s="5">
        <v>4115</v>
      </c>
      <c r="E207" s="2" t="s">
        <v>79</v>
      </c>
      <c r="F207" s="9">
        <v>500</v>
      </c>
      <c r="G207" s="178"/>
    </row>
    <row r="208" spans="1:7" ht="19.5" customHeight="1">
      <c r="A208" s="37"/>
      <c r="B208" s="5"/>
      <c r="C208" s="91">
        <v>411</v>
      </c>
      <c r="D208" s="92"/>
      <c r="E208" s="4" t="s">
        <v>0</v>
      </c>
      <c r="F208" s="11">
        <f>F203+F204+F205+F206+F207</f>
        <v>22300</v>
      </c>
      <c r="G208" s="181"/>
    </row>
    <row r="209" spans="1:7" ht="9" customHeight="1">
      <c r="A209" s="37"/>
      <c r="B209" s="5"/>
      <c r="C209" s="35"/>
      <c r="D209" s="2"/>
      <c r="E209" s="2"/>
      <c r="F209" s="93"/>
      <c r="G209" s="35"/>
    </row>
    <row r="210" spans="1:7" ht="18" customHeight="1">
      <c r="A210" s="37"/>
      <c r="B210" s="90">
        <v>111</v>
      </c>
      <c r="C210" s="35"/>
      <c r="D210" s="5">
        <v>4121</v>
      </c>
      <c r="E210" s="2" t="s">
        <v>91</v>
      </c>
      <c r="F210" s="1">
        <v>500</v>
      </c>
      <c r="G210" s="178"/>
    </row>
    <row r="211" spans="1:7" ht="17.25" customHeight="1">
      <c r="A211" s="37"/>
      <c r="B211" s="90">
        <v>111</v>
      </c>
      <c r="C211" s="35"/>
      <c r="D211" s="5">
        <v>4122</v>
      </c>
      <c r="E211" s="2" t="s">
        <v>93</v>
      </c>
      <c r="F211" s="1">
        <v>200</v>
      </c>
      <c r="G211" s="178"/>
    </row>
    <row r="212" spans="1:7" ht="15" customHeight="1">
      <c r="A212" s="37"/>
      <c r="B212" s="90">
        <v>111</v>
      </c>
      <c r="C212" s="35"/>
      <c r="D212" s="5">
        <v>4123</v>
      </c>
      <c r="E212" s="2" t="s">
        <v>94</v>
      </c>
      <c r="F212" s="1">
        <v>300</v>
      </c>
      <c r="G212" s="178"/>
    </row>
    <row r="213" spans="1:7" ht="15" customHeight="1">
      <c r="A213" s="37"/>
      <c r="B213" s="90">
        <v>111</v>
      </c>
      <c r="C213" s="35"/>
      <c r="D213" s="5">
        <v>4125</v>
      </c>
      <c r="E213" s="2" t="s">
        <v>92</v>
      </c>
      <c r="F213" s="1">
        <v>300</v>
      </c>
      <c r="G213" s="178"/>
    </row>
    <row r="214" spans="1:7" ht="15" customHeight="1">
      <c r="A214" s="37"/>
      <c r="B214" s="90">
        <v>111</v>
      </c>
      <c r="C214" s="35"/>
      <c r="D214" s="5">
        <v>4129</v>
      </c>
      <c r="E214" s="2" t="s">
        <v>95</v>
      </c>
      <c r="F214" s="1">
        <v>500</v>
      </c>
      <c r="G214" s="178"/>
    </row>
    <row r="215" spans="1:7" ht="15" customHeight="1">
      <c r="A215" s="37"/>
      <c r="B215" s="52"/>
      <c r="C215" s="91">
        <v>412</v>
      </c>
      <c r="D215" s="92"/>
      <c r="E215" s="94" t="s">
        <v>4</v>
      </c>
      <c r="F215" s="11">
        <f>F210+F211+F212+F213+F214</f>
        <v>1800</v>
      </c>
      <c r="G215" s="181"/>
    </row>
    <row r="216" spans="1:7" ht="15" customHeight="1">
      <c r="A216" s="37"/>
      <c r="B216" s="7"/>
      <c r="C216" s="35"/>
      <c r="D216" s="103"/>
      <c r="E216" s="2" t="s">
        <v>181</v>
      </c>
      <c r="F216" s="93"/>
      <c r="G216" s="35"/>
    </row>
    <row r="217" spans="1:7" ht="15" customHeight="1">
      <c r="A217" s="37"/>
      <c r="B217" s="90">
        <v>111</v>
      </c>
      <c r="C217" s="91"/>
      <c r="D217" s="5">
        <v>4131</v>
      </c>
      <c r="E217" s="2" t="s">
        <v>5</v>
      </c>
      <c r="F217" s="96">
        <v>1000</v>
      </c>
      <c r="G217" s="251"/>
    </row>
    <row r="218" spans="1:7" ht="15" customHeight="1">
      <c r="A218" s="37"/>
      <c r="B218" s="90">
        <v>111</v>
      </c>
      <c r="C218" s="35"/>
      <c r="D218" s="6">
        <v>4132</v>
      </c>
      <c r="E218" s="2" t="s">
        <v>9</v>
      </c>
      <c r="F218" s="1">
        <v>2000</v>
      </c>
      <c r="G218" s="178"/>
    </row>
    <row r="219" spans="1:7" ht="15" customHeight="1">
      <c r="A219" s="37"/>
      <c r="B219" s="104"/>
      <c r="C219" s="35"/>
      <c r="D219" s="6"/>
      <c r="E219" s="2" t="s">
        <v>10</v>
      </c>
      <c r="F219" s="1">
        <v>500</v>
      </c>
      <c r="G219" s="178"/>
    </row>
    <row r="220" spans="1:7" ht="15" customHeight="1">
      <c r="A220" s="37"/>
      <c r="B220" s="90">
        <v>111</v>
      </c>
      <c r="C220" s="35" t="s">
        <v>180</v>
      </c>
      <c r="D220" s="52">
        <v>4135</v>
      </c>
      <c r="E220" s="2" t="s">
        <v>161</v>
      </c>
      <c r="F220" s="1">
        <v>4000</v>
      </c>
      <c r="G220" s="178"/>
    </row>
    <row r="221" spans="1:7" ht="15" customHeight="1" hidden="1" thickBot="1">
      <c r="A221" s="113"/>
      <c r="B221" s="90">
        <v>111</v>
      </c>
      <c r="C221" s="114"/>
      <c r="D221" s="5">
        <v>4136</v>
      </c>
      <c r="E221" s="77" t="s">
        <v>174</v>
      </c>
      <c r="F221" s="107">
        <v>1000</v>
      </c>
      <c r="G221" s="252"/>
    </row>
    <row r="222" spans="1:7" s="35" customFormat="1" ht="15" customHeight="1">
      <c r="A222" s="37"/>
      <c r="B222" s="90">
        <v>111</v>
      </c>
      <c r="D222" s="7">
        <v>4139</v>
      </c>
      <c r="E222" s="8" t="s">
        <v>97</v>
      </c>
      <c r="F222" s="108">
        <v>1000</v>
      </c>
      <c r="G222" s="251"/>
    </row>
    <row r="223" spans="1:7" ht="19.5" customHeight="1" thickBot="1">
      <c r="A223" s="37"/>
      <c r="B223" s="5"/>
      <c r="C223" s="91">
        <v>413</v>
      </c>
      <c r="D223" s="109"/>
      <c r="E223" s="110" t="s">
        <v>2</v>
      </c>
      <c r="F223" s="111">
        <f>F217+F218+F219+F220+F222</f>
        <v>8500</v>
      </c>
      <c r="G223" s="181"/>
    </row>
    <row r="224" spans="1:7" ht="33" customHeight="1" thickBot="1" thickTop="1">
      <c r="A224" s="270" t="s">
        <v>136</v>
      </c>
      <c r="B224" s="271"/>
      <c r="C224" s="271"/>
      <c r="D224" s="271"/>
      <c r="E224" s="272"/>
      <c r="F224" s="80">
        <f>F223+F215+F208</f>
        <v>32600</v>
      </c>
      <c r="G224" s="249"/>
    </row>
    <row r="225" spans="1:7" ht="24" customHeight="1" thickBot="1">
      <c r="A225" s="285"/>
      <c r="B225" s="285"/>
      <c r="C225" s="285"/>
      <c r="D225" s="285"/>
      <c r="E225" s="285"/>
      <c r="F225" s="285"/>
      <c r="G225" s="285"/>
    </row>
    <row r="226" spans="1:7" ht="33.75" customHeight="1" thickBot="1">
      <c r="A226" s="115">
        <v>4</v>
      </c>
      <c r="B226" s="267" t="s">
        <v>112</v>
      </c>
      <c r="C226" s="268"/>
      <c r="D226" s="268"/>
      <c r="E226" s="268"/>
      <c r="F226" s="269"/>
      <c r="G226" s="178"/>
    </row>
    <row r="227" spans="1:7" ht="15" customHeight="1">
      <c r="A227" s="37"/>
      <c r="B227" s="116">
        <v>111</v>
      </c>
      <c r="C227" s="35"/>
      <c r="D227" s="7">
        <v>4111</v>
      </c>
      <c r="E227" s="8" t="s">
        <v>107</v>
      </c>
      <c r="F227" s="9">
        <v>75000</v>
      </c>
      <c r="G227" s="178"/>
    </row>
    <row r="228" spans="1:7" ht="15" customHeight="1">
      <c r="A228" s="37"/>
      <c r="B228" s="88">
        <v>111</v>
      </c>
      <c r="C228" s="35"/>
      <c r="D228" s="5">
        <v>4112</v>
      </c>
      <c r="E228" s="2" t="s">
        <v>89</v>
      </c>
      <c r="F228" s="10">
        <v>16000</v>
      </c>
      <c r="G228" s="178"/>
    </row>
    <row r="229" spans="1:7" ht="15" customHeight="1">
      <c r="A229" s="37"/>
      <c r="B229" s="88">
        <v>111</v>
      </c>
      <c r="C229" s="35"/>
      <c r="D229" s="5">
        <v>4113</v>
      </c>
      <c r="E229" s="89" t="s">
        <v>155</v>
      </c>
      <c r="F229" s="1">
        <v>22000</v>
      </c>
      <c r="G229" s="178"/>
    </row>
    <row r="230" spans="1:7" ht="15" customHeight="1">
      <c r="A230" s="37"/>
      <c r="B230" s="88">
        <v>111</v>
      </c>
      <c r="C230" s="35"/>
      <c r="D230" s="6">
        <v>4114</v>
      </c>
      <c r="E230" s="35" t="s">
        <v>156</v>
      </c>
      <c r="F230" s="9">
        <v>18500</v>
      </c>
      <c r="G230" s="178"/>
    </row>
    <row r="231" spans="1:7" ht="15" customHeight="1">
      <c r="A231" s="37"/>
      <c r="B231" s="90">
        <v>111</v>
      </c>
      <c r="C231" s="35"/>
      <c r="D231" s="5">
        <v>4115</v>
      </c>
      <c r="E231" s="2" t="s">
        <v>79</v>
      </c>
      <c r="F231" s="9">
        <v>2500</v>
      </c>
      <c r="G231" s="178"/>
    </row>
    <row r="232" spans="1:7" ht="20.25" customHeight="1">
      <c r="A232" s="37"/>
      <c r="B232" s="6"/>
      <c r="C232" s="91">
        <v>411</v>
      </c>
      <c r="D232" s="92"/>
      <c r="E232" s="4" t="s">
        <v>0</v>
      </c>
      <c r="F232" s="11">
        <f>F227+F228+F229+F230+F231</f>
        <v>134000</v>
      </c>
      <c r="G232" s="181"/>
    </row>
    <row r="233" spans="1:7" ht="15" customHeight="1">
      <c r="A233" s="37"/>
      <c r="B233" s="6"/>
      <c r="C233" s="35"/>
      <c r="D233" s="2"/>
      <c r="E233" s="2"/>
      <c r="F233" s="93"/>
      <c r="G233" s="35"/>
    </row>
    <row r="234" spans="1:7" ht="15" customHeight="1">
      <c r="A234" s="37"/>
      <c r="B234" s="90">
        <v>111</v>
      </c>
      <c r="C234" s="35"/>
      <c r="D234" s="5">
        <v>4121</v>
      </c>
      <c r="E234" s="2" t="s">
        <v>91</v>
      </c>
      <c r="F234" s="1">
        <v>4200</v>
      </c>
      <c r="G234" s="178"/>
    </row>
    <row r="235" spans="1:7" ht="15" customHeight="1">
      <c r="A235" s="37"/>
      <c r="B235" s="90">
        <v>111</v>
      </c>
      <c r="C235" s="35"/>
      <c r="D235" s="5">
        <v>4122</v>
      </c>
      <c r="E235" s="2" t="s">
        <v>93</v>
      </c>
      <c r="F235" s="1">
        <v>2600</v>
      </c>
      <c r="G235" s="178"/>
    </row>
    <row r="236" spans="1:7" ht="15" customHeight="1">
      <c r="A236" s="37"/>
      <c r="B236" s="90">
        <v>111</v>
      </c>
      <c r="C236" s="35"/>
      <c r="D236" s="5">
        <v>4123</v>
      </c>
      <c r="E236" s="2" t="s">
        <v>94</v>
      </c>
      <c r="F236" s="1">
        <v>3800</v>
      </c>
      <c r="G236" s="178"/>
    </row>
    <row r="237" spans="1:7" ht="15" customHeight="1">
      <c r="A237" s="37"/>
      <c r="B237" s="90">
        <v>111</v>
      </c>
      <c r="C237" s="35"/>
      <c r="D237" s="5">
        <v>4125</v>
      </c>
      <c r="E237" s="2" t="s">
        <v>92</v>
      </c>
      <c r="F237" s="1">
        <v>3000</v>
      </c>
      <c r="G237" s="178"/>
    </row>
    <row r="238" spans="1:7" ht="15" customHeight="1">
      <c r="A238" s="37"/>
      <c r="B238" s="90">
        <v>111</v>
      </c>
      <c r="C238" s="35"/>
      <c r="D238" s="5">
        <v>4128</v>
      </c>
      <c r="E238" s="2" t="s">
        <v>114</v>
      </c>
      <c r="F238" s="57">
        <v>115000</v>
      </c>
      <c r="G238" s="178"/>
    </row>
    <row r="239" spans="1:7" ht="15" customHeight="1">
      <c r="A239" s="37"/>
      <c r="B239" s="88">
        <v>111</v>
      </c>
      <c r="C239" s="35"/>
      <c r="D239" s="52">
        <v>4129</v>
      </c>
      <c r="E239" s="54" t="s">
        <v>95</v>
      </c>
      <c r="F239" s="57">
        <v>2000</v>
      </c>
      <c r="G239" s="178"/>
    </row>
    <row r="240" spans="1:7" ht="22.5" customHeight="1">
      <c r="A240" s="117"/>
      <c r="B240" s="90"/>
      <c r="C240" s="118"/>
      <c r="D240" s="5"/>
      <c r="E240" s="92" t="s">
        <v>4</v>
      </c>
      <c r="F240" s="12">
        <f>SUM(F234:F239)</f>
        <v>130600</v>
      </c>
      <c r="G240" s="181"/>
    </row>
    <row r="241" spans="1:7" ht="24" customHeight="1">
      <c r="A241" s="37"/>
      <c r="B241" s="104">
        <v>111</v>
      </c>
      <c r="C241" s="91"/>
      <c r="D241" s="7">
        <v>4131</v>
      </c>
      <c r="E241" s="8" t="s">
        <v>5</v>
      </c>
      <c r="F241" s="9">
        <v>6000</v>
      </c>
      <c r="G241" s="178"/>
    </row>
    <row r="242" spans="1:7" ht="15" customHeight="1">
      <c r="A242" s="37"/>
      <c r="B242" s="88">
        <v>111</v>
      </c>
      <c r="C242" s="91"/>
      <c r="D242" s="5">
        <v>4132</v>
      </c>
      <c r="E242" s="2" t="s">
        <v>9</v>
      </c>
      <c r="F242" s="1">
        <v>4000</v>
      </c>
      <c r="G242" s="178"/>
    </row>
    <row r="243" spans="1:7" ht="15" customHeight="1">
      <c r="A243" s="37"/>
      <c r="B243" s="90">
        <v>111</v>
      </c>
      <c r="C243" s="91"/>
      <c r="D243" s="5">
        <v>4133</v>
      </c>
      <c r="E243" s="2" t="s">
        <v>10</v>
      </c>
      <c r="F243" s="1">
        <v>2500</v>
      </c>
      <c r="G243" s="178"/>
    </row>
    <row r="244" spans="1:7" ht="15" customHeight="1">
      <c r="A244" s="37"/>
      <c r="B244" s="90">
        <v>111</v>
      </c>
      <c r="C244" s="35"/>
      <c r="D244" s="5">
        <v>4135</v>
      </c>
      <c r="E244" s="2" t="s">
        <v>161</v>
      </c>
      <c r="F244" s="1">
        <v>14000</v>
      </c>
      <c r="G244" s="178"/>
    </row>
    <row r="245" spans="1:7" ht="15" customHeight="1">
      <c r="A245" s="37"/>
      <c r="B245" s="90">
        <v>111</v>
      </c>
      <c r="C245" s="35"/>
      <c r="D245" s="52">
        <v>4139</v>
      </c>
      <c r="E245" s="2" t="s">
        <v>110</v>
      </c>
      <c r="F245" s="96">
        <v>10000</v>
      </c>
      <c r="G245" s="251"/>
    </row>
    <row r="246" spans="1:7" ht="20.25" customHeight="1">
      <c r="A246" s="37"/>
      <c r="B246" s="6"/>
      <c r="C246" s="91">
        <v>413</v>
      </c>
      <c r="D246" s="92"/>
      <c r="E246" s="94" t="s">
        <v>2</v>
      </c>
      <c r="F246" s="11">
        <f>F245+F244+F243+F242+F241</f>
        <v>36500</v>
      </c>
      <c r="G246" s="181"/>
    </row>
    <row r="247" spans="1:7" ht="8.25" customHeight="1">
      <c r="A247" s="37"/>
      <c r="B247" s="6"/>
      <c r="C247" s="91"/>
      <c r="D247" s="119"/>
      <c r="E247" s="94"/>
      <c r="F247" s="11"/>
      <c r="G247" s="181"/>
    </row>
    <row r="248" spans="1:7" ht="33" customHeight="1">
      <c r="A248" s="37"/>
      <c r="B248" s="88">
        <v>180</v>
      </c>
      <c r="C248" s="35"/>
      <c r="D248" s="52">
        <v>4312</v>
      </c>
      <c r="E248" s="71" t="s">
        <v>6</v>
      </c>
      <c r="F248" s="120">
        <v>720000</v>
      </c>
      <c r="G248" s="253"/>
    </row>
    <row r="249" spans="1:7" ht="20.25" customHeight="1">
      <c r="A249" s="37"/>
      <c r="B249" s="90">
        <v>111</v>
      </c>
      <c r="C249" s="121"/>
      <c r="D249" s="5">
        <v>4313</v>
      </c>
      <c r="E249" s="2" t="s">
        <v>164</v>
      </c>
      <c r="F249" s="96">
        <v>54000</v>
      </c>
      <c r="G249" s="251"/>
    </row>
    <row r="250" spans="1:7" ht="35.25" customHeight="1">
      <c r="A250" s="37"/>
      <c r="B250" s="5"/>
      <c r="C250" s="122">
        <v>431</v>
      </c>
      <c r="D250" s="123"/>
      <c r="E250" s="124" t="s">
        <v>8</v>
      </c>
      <c r="F250" s="12">
        <f>F248+F249</f>
        <v>774000</v>
      </c>
      <c r="G250" s="181"/>
    </row>
    <row r="251" spans="1:7" ht="19.5" customHeight="1">
      <c r="A251" s="37"/>
      <c r="B251" s="5"/>
      <c r="C251" s="122"/>
      <c r="D251" s="123"/>
      <c r="E251" s="75"/>
      <c r="F251" s="12"/>
      <c r="G251" s="181"/>
    </row>
    <row r="252" spans="1:7" ht="19.5" customHeight="1">
      <c r="A252" s="37"/>
      <c r="B252" s="90">
        <v>412</v>
      </c>
      <c r="C252" s="121"/>
      <c r="D252" s="5">
        <v>4161</v>
      </c>
      <c r="E252" s="2" t="s">
        <v>113</v>
      </c>
      <c r="F252" s="125">
        <v>9000</v>
      </c>
      <c r="G252" s="247"/>
    </row>
    <row r="253" spans="1:7" ht="23.25" customHeight="1" thickBot="1">
      <c r="A253" s="37"/>
      <c r="B253" s="126"/>
      <c r="C253" s="127">
        <v>416</v>
      </c>
      <c r="D253" s="128"/>
      <c r="E253" s="129" t="s">
        <v>98</v>
      </c>
      <c r="F253" s="111">
        <f>F252</f>
        <v>9000</v>
      </c>
      <c r="G253" s="181"/>
    </row>
    <row r="254" spans="1:7" ht="30.75" customHeight="1" thickBot="1" thickTop="1">
      <c r="A254" s="270" t="s">
        <v>135</v>
      </c>
      <c r="B254" s="271"/>
      <c r="C254" s="271"/>
      <c r="D254" s="271"/>
      <c r="E254" s="272"/>
      <c r="F254" s="130">
        <f>F232+F240+F246+F250+F253</f>
        <v>1084100</v>
      </c>
      <c r="G254" s="250"/>
    </row>
    <row r="255" spans="1:7" ht="17.25" customHeight="1">
      <c r="A255" s="81" t="s">
        <v>63</v>
      </c>
      <c r="B255" s="82" t="s">
        <v>65</v>
      </c>
      <c r="C255" s="81" t="s">
        <v>34</v>
      </c>
      <c r="D255" s="83" t="s">
        <v>34</v>
      </c>
      <c r="E255" s="64" t="s">
        <v>62</v>
      </c>
      <c r="F255" s="29" t="s">
        <v>67</v>
      </c>
      <c r="G255" s="178"/>
    </row>
    <row r="256" spans="1:7" ht="24" customHeight="1" thickBot="1">
      <c r="A256" s="84" t="s">
        <v>64</v>
      </c>
      <c r="B256" s="85" t="s">
        <v>64</v>
      </c>
      <c r="C256" s="84" t="s">
        <v>64</v>
      </c>
      <c r="D256" s="86" t="s">
        <v>64</v>
      </c>
      <c r="E256" s="67"/>
      <c r="F256" s="34">
        <v>2007</v>
      </c>
      <c r="G256" s="178"/>
    </row>
    <row r="257" spans="1:7" ht="35.25" customHeight="1">
      <c r="A257" s="87">
        <v>5</v>
      </c>
      <c r="B257" s="278" t="s">
        <v>116</v>
      </c>
      <c r="C257" s="279"/>
      <c r="D257" s="279"/>
      <c r="E257" s="279"/>
      <c r="F257" s="280"/>
      <c r="G257" s="178"/>
    </row>
    <row r="258" spans="1:7" ht="19.5" customHeight="1">
      <c r="A258" s="37"/>
      <c r="B258" s="90">
        <v>112</v>
      </c>
      <c r="C258" s="35"/>
      <c r="D258" s="5">
        <v>4111</v>
      </c>
      <c r="E258" s="2" t="s">
        <v>107</v>
      </c>
      <c r="F258" s="1">
        <v>114000</v>
      </c>
      <c r="G258" s="178"/>
    </row>
    <row r="259" spans="1:7" ht="19.5" customHeight="1">
      <c r="A259" s="37"/>
      <c r="B259" s="90">
        <v>112</v>
      </c>
      <c r="C259" s="35"/>
      <c r="D259" s="5">
        <v>4112</v>
      </c>
      <c r="E259" s="2" t="s">
        <v>89</v>
      </c>
      <c r="F259" s="10">
        <v>19700</v>
      </c>
      <c r="G259" s="178"/>
    </row>
    <row r="260" spans="1:7" ht="19.5" customHeight="1">
      <c r="A260" s="37"/>
      <c r="B260" s="90">
        <v>112</v>
      </c>
      <c r="C260" s="35"/>
      <c r="D260" s="5">
        <v>4113</v>
      </c>
      <c r="E260" s="89" t="s">
        <v>155</v>
      </c>
      <c r="F260" s="1">
        <v>27500</v>
      </c>
      <c r="G260" s="178"/>
    </row>
    <row r="261" spans="1:7" ht="19.5" customHeight="1">
      <c r="A261" s="37"/>
      <c r="B261" s="90">
        <v>112</v>
      </c>
      <c r="C261" s="35"/>
      <c r="D261" s="6">
        <v>4114</v>
      </c>
      <c r="E261" s="35" t="s">
        <v>156</v>
      </c>
      <c r="F261" s="9">
        <v>25400</v>
      </c>
      <c r="G261" s="178"/>
    </row>
    <row r="262" spans="1:7" ht="19.5" customHeight="1">
      <c r="A262" s="37"/>
      <c r="B262" s="90">
        <v>112</v>
      </c>
      <c r="C262" s="35"/>
      <c r="D262" s="5">
        <v>4115</v>
      </c>
      <c r="E262" s="2" t="s">
        <v>79</v>
      </c>
      <c r="F262" s="9">
        <v>3500</v>
      </c>
      <c r="G262" s="178"/>
    </row>
    <row r="263" spans="1:9" ht="19.5" customHeight="1">
      <c r="A263" s="37"/>
      <c r="B263" s="6"/>
      <c r="C263" s="91">
        <v>411</v>
      </c>
      <c r="D263" s="92"/>
      <c r="E263" s="4" t="s">
        <v>0</v>
      </c>
      <c r="F263" s="11">
        <f>F258+F259+F260+F261+F262</f>
        <v>190100</v>
      </c>
      <c r="G263" s="181"/>
      <c r="H263" s="15"/>
      <c r="I263" s="15"/>
    </row>
    <row r="264" spans="1:7" ht="3" customHeight="1">
      <c r="A264" s="37"/>
      <c r="B264" s="6"/>
      <c r="C264" s="35"/>
      <c r="D264" s="2"/>
      <c r="E264" s="2"/>
      <c r="F264" s="93"/>
      <c r="G264" s="35"/>
    </row>
    <row r="265" spans="1:7" ht="19.5" customHeight="1">
      <c r="A265" s="37"/>
      <c r="B265" s="90">
        <v>112</v>
      </c>
      <c r="C265" s="35"/>
      <c r="D265" s="5">
        <v>4121</v>
      </c>
      <c r="E265" s="2" t="s">
        <v>91</v>
      </c>
      <c r="F265" s="1">
        <v>8200</v>
      </c>
      <c r="G265" s="178"/>
    </row>
    <row r="266" spans="1:7" ht="19.5" customHeight="1">
      <c r="A266" s="37"/>
      <c r="B266" s="90">
        <v>112</v>
      </c>
      <c r="C266" s="35"/>
      <c r="D266" s="5">
        <v>4122</v>
      </c>
      <c r="E266" s="2" t="s">
        <v>93</v>
      </c>
      <c r="F266" s="1">
        <v>4500</v>
      </c>
      <c r="G266" s="178"/>
    </row>
    <row r="267" spans="1:7" ht="19.5" customHeight="1">
      <c r="A267" s="37"/>
      <c r="B267" s="90">
        <v>112</v>
      </c>
      <c r="C267" s="35"/>
      <c r="D267" s="5">
        <v>4123</v>
      </c>
      <c r="E267" s="2" t="s">
        <v>94</v>
      </c>
      <c r="F267" s="1">
        <v>7500</v>
      </c>
      <c r="G267" s="178"/>
    </row>
    <row r="268" spans="1:7" ht="19.5" customHeight="1">
      <c r="A268" s="37"/>
      <c r="B268" s="90">
        <v>112</v>
      </c>
      <c r="C268" s="35"/>
      <c r="D268" s="5">
        <v>4125</v>
      </c>
      <c r="E268" s="2" t="s">
        <v>92</v>
      </c>
      <c r="F268" s="1">
        <v>6300</v>
      </c>
      <c r="G268" s="178"/>
    </row>
    <row r="269" spans="1:7" ht="19.5" customHeight="1">
      <c r="A269" s="37"/>
      <c r="B269" s="90">
        <v>112</v>
      </c>
      <c r="C269" s="35"/>
      <c r="D269" s="5">
        <v>4127</v>
      </c>
      <c r="E269" s="2" t="s">
        <v>7</v>
      </c>
      <c r="F269" s="1">
        <v>100000</v>
      </c>
      <c r="G269" s="178"/>
    </row>
    <row r="270" spans="1:7" ht="19.5" customHeight="1">
      <c r="A270" s="37"/>
      <c r="B270" s="90">
        <v>112</v>
      </c>
      <c r="C270" s="131"/>
      <c r="D270" s="5">
        <v>4129</v>
      </c>
      <c r="E270" s="2" t="s">
        <v>95</v>
      </c>
      <c r="F270" s="1">
        <v>4400</v>
      </c>
      <c r="G270" s="178"/>
    </row>
    <row r="271" spans="1:7" ht="19.5" customHeight="1">
      <c r="A271" s="37"/>
      <c r="B271" s="6"/>
      <c r="C271" s="91">
        <v>412</v>
      </c>
      <c r="D271" s="92"/>
      <c r="E271" s="94" t="s">
        <v>4</v>
      </c>
      <c r="F271" s="11">
        <f>F265+F266+F267+F268+F269+F270</f>
        <v>130900</v>
      </c>
      <c r="G271" s="181"/>
    </row>
    <row r="272" spans="1:7" ht="3" customHeight="1">
      <c r="A272" s="37"/>
      <c r="B272" s="6"/>
      <c r="C272" s="35"/>
      <c r="D272" s="2"/>
      <c r="E272" s="2"/>
      <c r="F272" s="132" t="s">
        <v>130</v>
      </c>
      <c r="G272" s="154"/>
    </row>
    <row r="273" spans="1:7" ht="19.5" customHeight="1">
      <c r="A273" s="37"/>
      <c r="B273" s="90">
        <v>112</v>
      </c>
      <c r="C273" s="35"/>
      <c r="D273" s="5">
        <v>4131</v>
      </c>
      <c r="E273" s="2" t="s">
        <v>5</v>
      </c>
      <c r="F273" s="133">
        <v>15000</v>
      </c>
      <c r="G273" s="254"/>
    </row>
    <row r="274" spans="1:7" ht="19.5" customHeight="1">
      <c r="A274" s="37"/>
      <c r="B274" s="90">
        <v>112</v>
      </c>
      <c r="C274" s="35"/>
      <c r="D274" s="5">
        <v>4132</v>
      </c>
      <c r="E274" s="2" t="s">
        <v>9</v>
      </c>
      <c r="F274" s="1">
        <v>6000</v>
      </c>
      <c r="G274" s="178"/>
    </row>
    <row r="275" spans="1:7" ht="19.5" customHeight="1">
      <c r="A275" s="37"/>
      <c r="B275" s="90">
        <v>640</v>
      </c>
      <c r="C275" s="35"/>
      <c r="D275" s="5">
        <v>4134</v>
      </c>
      <c r="E275" s="2" t="s">
        <v>11</v>
      </c>
      <c r="F275" s="1">
        <v>2420000</v>
      </c>
      <c r="G275" s="178"/>
    </row>
    <row r="276" spans="1:7" ht="19.5" customHeight="1">
      <c r="A276" s="37"/>
      <c r="B276" s="90">
        <v>112</v>
      </c>
      <c r="C276" s="35"/>
      <c r="D276" s="5">
        <v>4135</v>
      </c>
      <c r="E276" s="2" t="s">
        <v>161</v>
      </c>
      <c r="F276" s="133">
        <v>16000</v>
      </c>
      <c r="G276" s="254"/>
    </row>
    <row r="277" spans="1:7" ht="19.5" customHeight="1">
      <c r="A277" s="37"/>
      <c r="B277" s="90">
        <v>112</v>
      </c>
      <c r="C277" s="35"/>
      <c r="D277" s="5">
        <v>4137</v>
      </c>
      <c r="E277" s="35" t="s">
        <v>162</v>
      </c>
      <c r="F277" s="1">
        <v>200000</v>
      </c>
      <c r="G277" s="178"/>
    </row>
    <row r="278" spans="1:7" ht="19.5" customHeight="1">
      <c r="A278" s="37"/>
      <c r="B278" s="90">
        <v>112</v>
      </c>
      <c r="C278" s="35"/>
      <c r="D278" s="5">
        <v>4139</v>
      </c>
      <c r="E278" s="2" t="s">
        <v>97</v>
      </c>
      <c r="F278" s="96">
        <v>22500</v>
      </c>
      <c r="G278" s="251"/>
    </row>
    <row r="279" spans="1:7" ht="19.5" customHeight="1">
      <c r="A279" s="37"/>
      <c r="B279" s="6"/>
      <c r="C279" s="91">
        <v>413</v>
      </c>
      <c r="D279" s="134"/>
      <c r="E279" s="94" t="s">
        <v>96</v>
      </c>
      <c r="F279" s="12">
        <f>F273+F274+F275+F276+F277+F278</f>
        <v>2679500</v>
      </c>
      <c r="G279" s="181"/>
    </row>
    <row r="280" spans="1:7" ht="3" customHeight="1">
      <c r="A280" s="37"/>
      <c r="B280" s="6"/>
      <c r="C280" s="91"/>
      <c r="D280" s="98"/>
      <c r="E280" s="119"/>
      <c r="F280" s="11"/>
      <c r="G280" s="181"/>
    </row>
    <row r="281" spans="1:7" ht="19.5" customHeight="1">
      <c r="A281" s="37"/>
      <c r="B281" s="90">
        <v>112</v>
      </c>
      <c r="C281" s="91"/>
      <c r="D281" s="5">
        <v>4151</v>
      </c>
      <c r="E281" s="2" t="s">
        <v>133</v>
      </c>
      <c r="F281" s="1">
        <v>0</v>
      </c>
      <c r="G281" s="178"/>
    </row>
    <row r="282" spans="1:7" ht="19.5" customHeight="1">
      <c r="A282" s="37"/>
      <c r="B282" s="90">
        <v>112</v>
      </c>
      <c r="C282" s="35"/>
      <c r="D282" s="6">
        <v>4152</v>
      </c>
      <c r="E282" s="35" t="s">
        <v>134</v>
      </c>
      <c r="F282" s="57">
        <v>135000</v>
      </c>
      <c r="G282" s="178"/>
    </row>
    <row r="283" spans="1:7" ht="15" customHeight="1">
      <c r="A283" s="37"/>
      <c r="B283" s="5"/>
      <c r="C283" s="91">
        <v>415</v>
      </c>
      <c r="D283" s="5"/>
      <c r="E283" s="135" t="s">
        <v>132</v>
      </c>
      <c r="F283" s="12">
        <f>F281+F282</f>
        <v>135000</v>
      </c>
      <c r="G283" s="181"/>
    </row>
    <row r="284" spans="1:7" ht="19.5" customHeight="1">
      <c r="A284" s="37"/>
      <c r="B284" s="90">
        <v>180</v>
      </c>
      <c r="C284" s="91"/>
      <c r="D284" s="6">
        <v>4311</v>
      </c>
      <c r="E284" s="136" t="s">
        <v>35</v>
      </c>
      <c r="F284" s="3">
        <v>120000</v>
      </c>
      <c r="G284" s="247"/>
    </row>
    <row r="285" spans="1:7" ht="19.5" customHeight="1">
      <c r="A285" s="37"/>
      <c r="B285" s="90">
        <v>180</v>
      </c>
      <c r="C285" s="91"/>
      <c r="D285" s="5">
        <v>4312</v>
      </c>
      <c r="E285" s="2" t="s">
        <v>36</v>
      </c>
      <c r="F285" s="137">
        <v>104000</v>
      </c>
      <c r="G285" s="253"/>
    </row>
    <row r="286" spans="1:7" ht="19.5" customHeight="1">
      <c r="A286" s="37"/>
      <c r="B286" s="90">
        <v>112</v>
      </c>
      <c r="C286" s="131"/>
      <c r="D286" s="138">
        <v>4313</v>
      </c>
      <c r="E286" s="51" t="s">
        <v>165</v>
      </c>
      <c r="F286" s="56">
        <v>250000</v>
      </c>
      <c r="G286" s="247"/>
    </row>
    <row r="287" spans="1:7" ht="19.5" customHeight="1">
      <c r="A287" s="37"/>
      <c r="B287" s="90">
        <v>180</v>
      </c>
      <c r="C287" s="131"/>
      <c r="D287" s="78">
        <v>4317</v>
      </c>
      <c r="E287" s="95" t="s">
        <v>167</v>
      </c>
      <c r="F287" s="120">
        <v>930000</v>
      </c>
      <c r="G287" s="253"/>
    </row>
    <row r="288" spans="1:7" ht="19.5" customHeight="1">
      <c r="A288" s="37"/>
      <c r="B288" s="104">
        <v>660</v>
      </c>
      <c r="C288" s="35"/>
      <c r="D288" s="7">
        <v>4319</v>
      </c>
      <c r="E288" s="77" t="s">
        <v>3</v>
      </c>
      <c r="F288" s="96">
        <v>6100000</v>
      </c>
      <c r="G288" s="251"/>
    </row>
    <row r="289" spans="1:7" ht="30.75" customHeight="1">
      <c r="A289" s="37"/>
      <c r="B289" s="7"/>
      <c r="C289" s="91">
        <v>431</v>
      </c>
      <c r="D289" s="134"/>
      <c r="E289" s="124" t="s">
        <v>8</v>
      </c>
      <c r="F289" s="12">
        <f>F286+F287+F288+F284+F285</f>
        <v>7504000</v>
      </c>
      <c r="G289" s="181"/>
    </row>
    <row r="290" spans="1:7" ht="6.75" customHeight="1">
      <c r="A290" s="37"/>
      <c r="B290" s="7"/>
      <c r="C290" s="91"/>
      <c r="D290" s="123"/>
      <c r="E290" s="139"/>
      <c r="F290" s="12"/>
      <c r="G290" s="181"/>
    </row>
    <row r="291" spans="1:7" ht="19.5" customHeight="1">
      <c r="A291" s="140"/>
      <c r="B291" s="90">
        <v>112</v>
      </c>
      <c r="C291" s="35"/>
      <c r="D291" s="78">
        <v>4412</v>
      </c>
      <c r="E291" s="2" t="s">
        <v>12</v>
      </c>
      <c r="F291" s="141">
        <v>10100000</v>
      </c>
      <c r="G291" s="255"/>
    </row>
    <row r="292" spans="1:7" ht="19.5" customHeight="1">
      <c r="A292" s="140"/>
      <c r="B292" s="90">
        <v>112</v>
      </c>
      <c r="C292" s="35"/>
      <c r="D292" s="78">
        <v>4413</v>
      </c>
      <c r="E292" s="77" t="s">
        <v>13</v>
      </c>
      <c r="F292" s="141">
        <v>9160000</v>
      </c>
      <c r="G292" s="255"/>
    </row>
    <row r="293" spans="1:7" ht="19.5" customHeight="1">
      <c r="A293" s="140"/>
      <c r="B293" s="116">
        <v>112</v>
      </c>
      <c r="C293" s="35"/>
      <c r="D293" s="142">
        <v>4414</v>
      </c>
      <c r="E293" s="77" t="s">
        <v>202</v>
      </c>
      <c r="F293" s="141">
        <v>20910000</v>
      </c>
      <c r="G293" s="255"/>
    </row>
    <row r="294" spans="1:7" ht="19.5" customHeight="1">
      <c r="A294" s="140"/>
      <c r="B294" s="90">
        <v>112</v>
      </c>
      <c r="C294" s="143"/>
      <c r="D294" s="78">
        <v>4415</v>
      </c>
      <c r="E294" s="2" t="s">
        <v>14</v>
      </c>
      <c r="F294" s="141">
        <v>1730000</v>
      </c>
      <c r="G294" s="255"/>
    </row>
    <row r="295" spans="1:7" ht="19.5" customHeight="1">
      <c r="A295" s="37"/>
      <c r="B295" s="7"/>
      <c r="C295" s="91">
        <v>441</v>
      </c>
      <c r="D295" s="138"/>
      <c r="E295" s="94" t="s">
        <v>138</v>
      </c>
      <c r="F295" s="12">
        <f>F294+F292+F293+F291</f>
        <v>41900000</v>
      </c>
      <c r="G295" s="181"/>
    </row>
    <row r="296" spans="1:7" ht="4.5" customHeight="1">
      <c r="A296" s="37"/>
      <c r="B296" s="5"/>
      <c r="C296" s="35"/>
      <c r="D296" s="5"/>
      <c r="E296" s="2"/>
      <c r="F296" s="93"/>
      <c r="G296" s="35"/>
    </row>
    <row r="297" spans="1:7" ht="19.5" customHeight="1">
      <c r="A297" s="37"/>
      <c r="B297" s="90">
        <v>112</v>
      </c>
      <c r="C297" s="35"/>
      <c r="D297" s="5">
        <v>4612</v>
      </c>
      <c r="E297" s="2" t="s">
        <v>131</v>
      </c>
      <c r="F297" s="1">
        <v>1780000</v>
      </c>
      <c r="G297" s="178"/>
    </row>
    <row r="298" spans="1:7" ht="19.5" customHeight="1">
      <c r="A298" s="37"/>
      <c r="B298" s="90"/>
      <c r="C298" s="91">
        <v>461</v>
      </c>
      <c r="D298" s="5"/>
      <c r="E298" s="94" t="s">
        <v>119</v>
      </c>
      <c r="F298" s="12">
        <f>F297</f>
        <v>1780000</v>
      </c>
      <c r="G298" s="181"/>
    </row>
    <row r="299" spans="1:7" ht="5.25" customHeight="1">
      <c r="A299" s="37"/>
      <c r="B299" s="90"/>
      <c r="C299" s="91"/>
      <c r="D299" s="5"/>
      <c r="E299" s="94"/>
      <c r="F299" s="12"/>
      <c r="G299" s="181"/>
    </row>
    <row r="300" spans="1:7" ht="19.5" customHeight="1">
      <c r="A300" s="37"/>
      <c r="B300" s="90">
        <v>112</v>
      </c>
      <c r="C300" s="35"/>
      <c r="D300" s="5">
        <v>4631</v>
      </c>
      <c r="E300" s="2" t="s">
        <v>16</v>
      </c>
      <c r="F300" s="1">
        <v>90000</v>
      </c>
      <c r="G300" s="178"/>
    </row>
    <row r="301" spans="1:7" ht="19.5" customHeight="1">
      <c r="A301" s="37"/>
      <c r="B301" s="90">
        <v>112</v>
      </c>
      <c r="C301" s="35"/>
      <c r="D301" s="5">
        <v>4632</v>
      </c>
      <c r="E301" s="95" t="s">
        <v>118</v>
      </c>
      <c r="F301" s="1">
        <v>760000</v>
      </c>
      <c r="G301" s="178"/>
    </row>
    <row r="302" spans="1:7" ht="19.5" customHeight="1">
      <c r="A302" s="37"/>
      <c r="B302" s="52"/>
      <c r="C302" s="91">
        <v>463</v>
      </c>
      <c r="D302" s="5"/>
      <c r="E302" s="92" t="s">
        <v>15</v>
      </c>
      <c r="F302" s="12">
        <f>F300+F301</f>
        <v>850000</v>
      </c>
      <c r="G302" s="181"/>
    </row>
    <row r="303" spans="1:7" ht="9" customHeight="1">
      <c r="A303" s="37"/>
      <c r="B303" s="6"/>
      <c r="C303" s="91"/>
      <c r="D303" s="92"/>
      <c r="E303" s="92"/>
      <c r="F303" s="93"/>
      <c r="G303" s="35"/>
    </row>
    <row r="304" spans="1:7" ht="15" customHeight="1">
      <c r="A304" s="144"/>
      <c r="B304" s="90">
        <v>112</v>
      </c>
      <c r="C304" s="145"/>
      <c r="D304" s="5">
        <v>4721</v>
      </c>
      <c r="E304" s="95" t="s">
        <v>117</v>
      </c>
      <c r="F304" s="1">
        <v>720000</v>
      </c>
      <c r="G304" s="178"/>
    </row>
    <row r="305" spans="1:7" ht="19.5" customHeight="1">
      <c r="A305" s="144"/>
      <c r="B305" s="90">
        <v>112</v>
      </c>
      <c r="C305" s="145"/>
      <c r="D305" s="5">
        <v>4711</v>
      </c>
      <c r="E305" s="95" t="s">
        <v>103</v>
      </c>
      <c r="F305" s="1">
        <v>680000</v>
      </c>
      <c r="G305" s="178"/>
    </row>
    <row r="306" spans="1:7" ht="19.5" customHeight="1" thickBot="1">
      <c r="A306" s="146"/>
      <c r="B306" s="147"/>
      <c r="C306" s="91">
        <v>47</v>
      </c>
      <c r="D306" s="103"/>
      <c r="E306" s="92" t="s">
        <v>17</v>
      </c>
      <c r="F306" s="12">
        <f>F304+F305</f>
        <v>1400000</v>
      </c>
      <c r="G306" s="181"/>
    </row>
    <row r="307" spans="1:7" ht="48" customHeight="1" thickBot="1" thickTop="1">
      <c r="A307" s="270" t="s">
        <v>120</v>
      </c>
      <c r="B307" s="271"/>
      <c r="C307" s="271"/>
      <c r="D307" s="271"/>
      <c r="E307" s="272"/>
      <c r="F307" s="80">
        <f>I297+F306+F302+F298+F295+F289+F283+F279+F271+F263</f>
        <v>56569500</v>
      </c>
      <c r="G307" s="249"/>
    </row>
    <row r="308" spans="1:7" ht="17.25" customHeight="1">
      <c r="A308" s="81" t="s">
        <v>63</v>
      </c>
      <c r="B308" s="82" t="s">
        <v>65</v>
      </c>
      <c r="C308" s="81" t="s">
        <v>34</v>
      </c>
      <c r="D308" s="83" t="s">
        <v>34</v>
      </c>
      <c r="E308" s="64" t="s">
        <v>62</v>
      </c>
      <c r="F308" s="29" t="s">
        <v>67</v>
      </c>
      <c r="G308" s="178"/>
    </row>
    <row r="309" spans="1:7" ht="19.5" customHeight="1" thickBot="1">
      <c r="A309" s="84" t="s">
        <v>64</v>
      </c>
      <c r="B309" s="85" t="s">
        <v>64</v>
      </c>
      <c r="C309" s="84" t="s">
        <v>64</v>
      </c>
      <c r="D309" s="86" t="s">
        <v>64</v>
      </c>
      <c r="E309" s="67"/>
      <c r="F309" s="34">
        <v>2007</v>
      </c>
      <c r="G309" s="178"/>
    </row>
    <row r="310" spans="1:7" ht="33" customHeight="1">
      <c r="A310" s="102">
        <v>6</v>
      </c>
      <c r="B310" s="278" t="s">
        <v>124</v>
      </c>
      <c r="C310" s="279"/>
      <c r="D310" s="279"/>
      <c r="E310" s="279"/>
      <c r="F310" s="280"/>
      <c r="G310" s="178"/>
    </row>
    <row r="311" spans="1:7" ht="19.5" customHeight="1">
      <c r="A311" s="37"/>
      <c r="B311" s="90">
        <v>112</v>
      </c>
      <c r="C311" s="35"/>
      <c r="D311" s="5">
        <v>4111</v>
      </c>
      <c r="E311" s="2" t="s">
        <v>107</v>
      </c>
      <c r="F311" s="1">
        <v>133000</v>
      </c>
      <c r="G311" s="178"/>
    </row>
    <row r="312" spans="1:7" ht="19.5" customHeight="1">
      <c r="A312" s="37"/>
      <c r="B312" s="90">
        <v>112</v>
      </c>
      <c r="C312" s="35"/>
      <c r="D312" s="5">
        <v>4112</v>
      </c>
      <c r="E312" s="2" t="s">
        <v>89</v>
      </c>
      <c r="F312" s="10">
        <v>24600</v>
      </c>
      <c r="G312" s="178"/>
    </row>
    <row r="313" spans="1:7" ht="19.5" customHeight="1">
      <c r="A313" s="37"/>
      <c r="B313" s="90">
        <v>112</v>
      </c>
      <c r="C313" s="35"/>
      <c r="D313" s="5">
        <v>4113</v>
      </c>
      <c r="E313" s="89" t="s">
        <v>155</v>
      </c>
      <c r="F313" s="1">
        <v>35300</v>
      </c>
      <c r="G313" s="178"/>
    </row>
    <row r="314" spans="1:7" ht="19.5" customHeight="1">
      <c r="A314" s="37"/>
      <c r="B314" s="90">
        <v>112</v>
      </c>
      <c r="C314" s="35"/>
      <c r="D314" s="6">
        <v>4114</v>
      </c>
      <c r="E314" s="35" t="s">
        <v>156</v>
      </c>
      <c r="F314" s="9">
        <v>32000</v>
      </c>
      <c r="G314" s="178"/>
    </row>
    <row r="315" spans="1:7" ht="19.5" customHeight="1">
      <c r="A315" s="37"/>
      <c r="B315" s="90">
        <v>112</v>
      </c>
      <c r="C315" s="35"/>
      <c r="D315" s="5">
        <v>4115</v>
      </c>
      <c r="E315" s="2" t="s">
        <v>79</v>
      </c>
      <c r="F315" s="9">
        <v>4300</v>
      </c>
      <c r="G315" s="178"/>
    </row>
    <row r="316" spans="1:7" ht="24" customHeight="1">
      <c r="A316" s="37"/>
      <c r="B316" s="5"/>
      <c r="C316" s="91">
        <v>411</v>
      </c>
      <c r="D316" s="92"/>
      <c r="E316" s="4" t="s">
        <v>0</v>
      </c>
      <c r="F316" s="11">
        <f>F311+F312+F313+F314+F315</f>
        <v>229200</v>
      </c>
      <c r="G316" s="181"/>
    </row>
    <row r="317" spans="1:7" ht="10.5" customHeight="1">
      <c r="A317" s="37"/>
      <c r="B317" s="5"/>
      <c r="C317" s="35"/>
      <c r="D317" s="2"/>
      <c r="E317" s="2"/>
      <c r="F317" s="93"/>
      <c r="G317" s="35"/>
    </row>
    <row r="318" spans="1:7" ht="19.5" customHeight="1">
      <c r="A318" s="37"/>
      <c r="B318" s="90">
        <v>112</v>
      </c>
      <c r="C318" s="35"/>
      <c r="D318" s="5">
        <v>4121</v>
      </c>
      <c r="E318" s="2" t="s">
        <v>91</v>
      </c>
      <c r="F318" s="1">
        <v>10000</v>
      </c>
      <c r="G318" s="178"/>
    </row>
    <row r="319" spans="1:7" ht="19.5" customHeight="1">
      <c r="A319" s="37"/>
      <c r="B319" s="90">
        <v>112</v>
      </c>
      <c r="C319" s="35"/>
      <c r="D319" s="5">
        <v>4122</v>
      </c>
      <c r="E319" s="2" t="s">
        <v>93</v>
      </c>
      <c r="F319" s="1">
        <v>5500</v>
      </c>
      <c r="G319" s="178"/>
    </row>
    <row r="320" spans="1:7" ht="19.5" customHeight="1">
      <c r="A320" s="37"/>
      <c r="B320" s="90">
        <v>112</v>
      </c>
      <c r="C320" s="35"/>
      <c r="D320" s="5">
        <v>4123</v>
      </c>
      <c r="E320" s="2" t="s">
        <v>94</v>
      </c>
      <c r="F320" s="1">
        <v>10000</v>
      </c>
      <c r="G320" s="178"/>
    </row>
    <row r="321" spans="1:7" ht="19.5" customHeight="1">
      <c r="A321" s="37"/>
      <c r="B321" s="90">
        <v>112</v>
      </c>
      <c r="C321" s="35"/>
      <c r="D321" s="5">
        <v>4125</v>
      </c>
      <c r="E321" s="2" t="s">
        <v>92</v>
      </c>
      <c r="F321" s="1">
        <v>8000</v>
      </c>
      <c r="G321" s="178"/>
    </row>
    <row r="322" spans="1:7" ht="19.5" customHeight="1">
      <c r="A322" s="37"/>
      <c r="B322" s="88">
        <v>112</v>
      </c>
      <c r="C322" s="35"/>
      <c r="D322" s="52">
        <v>4129</v>
      </c>
      <c r="E322" s="54" t="s">
        <v>95</v>
      </c>
      <c r="F322" s="57">
        <v>3500</v>
      </c>
      <c r="G322" s="178"/>
    </row>
    <row r="323" spans="1:7" ht="22.5" customHeight="1">
      <c r="A323" s="37"/>
      <c r="B323" s="5"/>
      <c r="C323" s="91">
        <v>412</v>
      </c>
      <c r="D323" s="92"/>
      <c r="E323" s="94" t="s">
        <v>4</v>
      </c>
      <c r="F323" s="12">
        <f>F318+F319+F320+F321+F322</f>
        <v>37000</v>
      </c>
      <c r="G323" s="181"/>
    </row>
    <row r="324" spans="1:7" ht="19.5" customHeight="1">
      <c r="A324" s="37"/>
      <c r="B324" s="90">
        <v>112</v>
      </c>
      <c r="C324" s="91"/>
      <c r="D324" s="5">
        <v>4131</v>
      </c>
      <c r="E324" s="8" t="s">
        <v>5</v>
      </c>
      <c r="F324" s="108">
        <v>10000</v>
      </c>
      <c r="G324" s="251"/>
    </row>
    <row r="325" spans="1:7" ht="19.5" customHeight="1">
      <c r="A325" s="37"/>
      <c r="B325" s="90">
        <v>112</v>
      </c>
      <c r="C325" s="35"/>
      <c r="D325" s="5">
        <v>4132</v>
      </c>
      <c r="E325" s="2" t="s">
        <v>9</v>
      </c>
      <c r="F325" s="1">
        <v>3000</v>
      </c>
      <c r="G325" s="178"/>
    </row>
    <row r="326" spans="1:7" ht="19.5" customHeight="1">
      <c r="A326" s="37"/>
      <c r="B326" s="90">
        <v>112</v>
      </c>
      <c r="C326" s="35" t="s">
        <v>180</v>
      </c>
      <c r="D326" s="5">
        <v>4135</v>
      </c>
      <c r="E326" s="2" t="s">
        <v>161</v>
      </c>
      <c r="F326" s="1">
        <v>11000</v>
      </c>
      <c r="G326" s="178"/>
    </row>
    <row r="327" spans="1:7" ht="19.5" customHeight="1">
      <c r="A327" s="148"/>
      <c r="B327" s="90">
        <v>112</v>
      </c>
      <c r="C327" s="143"/>
      <c r="D327" s="5">
        <v>4136</v>
      </c>
      <c r="E327" s="77" t="s">
        <v>174</v>
      </c>
      <c r="F327" s="107">
        <v>75000</v>
      </c>
      <c r="G327" s="252"/>
    </row>
    <row r="328" spans="1:7" s="35" customFormat="1" ht="19.5" customHeight="1">
      <c r="A328" s="37"/>
      <c r="B328" s="90">
        <v>112</v>
      </c>
      <c r="D328" s="7">
        <v>4139</v>
      </c>
      <c r="E328" s="8" t="s">
        <v>97</v>
      </c>
      <c r="F328" s="108">
        <v>5000</v>
      </c>
      <c r="G328" s="251"/>
    </row>
    <row r="329" spans="1:7" ht="24" customHeight="1" thickBot="1">
      <c r="A329" s="37"/>
      <c r="B329" s="5"/>
      <c r="C329" s="91">
        <v>413</v>
      </c>
      <c r="D329" s="109"/>
      <c r="E329" s="110" t="s">
        <v>2</v>
      </c>
      <c r="F329" s="111">
        <f>F324+F325+F326+F327+F328</f>
        <v>104000</v>
      </c>
      <c r="G329" s="181"/>
    </row>
    <row r="330" spans="1:7" ht="30.75" customHeight="1" thickBot="1" thickTop="1">
      <c r="A330" s="270" t="s">
        <v>137</v>
      </c>
      <c r="B330" s="271"/>
      <c r="C330" s="271"/>
      <c r="D330" s="271"/>
      <c r="E330" s="272"/>
      <c r="F330" s="80">
        <f>F329+F323+F316</f>
        <v>370200</v>
      </c>
      <c r="G330" s="249"/>
    </row>
    <row r="331" spans="1:7" ht="38.25" customHeight="1" thickBot="1">
      <c r="A331" s="153"/>
      <c r="B331" s="150"/>
      <c r="C331" s="150"/>
      <c r="D331" s="150"/>
      <c r="E331" s="150"/>
      <c r="F331" s="155"/>
      <c r="G331" s="178"/>
    </row>
    <row r="332" spans="1:7" ht="36" customHeight="1" thickBot="1">
      <c r="A332" s="165">
        <v>7</v>
      </c>
      <c r="B332" s="267" t="s">
        <v>182</v>
      </c>
      <c r="C332" s="268"/>
      <c r="D332" s="268"/>
      <c r="E332" s="268"/>
      <c r="F332" s="269"/>
      <c r="G332" s="178"/>
    </row>
    <row r="333" spans="1:7" ht="19.5" customHeight="1">
      <c r="A333" s="37"/>
      <c r="B333" s="104">
        <v>481</v>
      </c>
      <c r="C333" s="35"/>
      <c r="D333" s="7">
        <v>4111</v>
      </c>
      <c r="E333" s="8" t="s">
        <v>107</v>
      </c>
      <c r="F333" s="9">
        <v>124000</v>
      </c>
      <c r="G333" s="178"/>
    </row>
    <row r="334" spans="1:7" ht="19.5" customHeight="1">
      <c r="A334" s="37"/>
      <c r="B334" s="90">
        <v>481</v>
      </c>
      <c r="C334" s="35"/>
      <c r="D334" s="5">
        <v>4112</v>
      </c>
      <c r="E334" s="2" t="s">
        <v>89</v>
      </c>
      <c r="F334" s="10">
        <v>24600</v>
      </c>
      <c r="G334" s="178"/>
    </row>
    <row r="335" spans="1:12" ht="19.5" customHeight="1">
      <c r="A335" s="37"/>
      <c r="B335" s="90">
        <v>481</v>
      </c>
      <c r="C335" s="35"/>
      <c r="D335" s="5">
        <v>4113</v>
      </c>
      <c r="E335" s="89" t="s">
        <v>155</v>
      </c>
      <c r="F335" s="1">
        <v>34200</v>
      </c>
      <c r="G335" s="178"/>
      <c r="H335" s="15"/>
      <c r="I335" s="15"/>
      <c r="J335" s="15"/>
      <c r="K335" s="15"/>
      <c r="L335" s="15"/>
    </row>
    <row r="336" spans="1:7" ht="19.5" customHeight="1">
      <c r="A336" s="37"/>
      <c r="B336" s="90">
        <v>481</v>
      </c>
      <c r="C336" s="35"/>
      <c r="D336" s="6">
        <v>4114</v>
      </c>
      <c r="E336" s="35" t="s">
        <v>156</v>
      </c>
      <c r="F336" s="9">
        <v>29400</v>
      </c>
      <c r="G336" s="178"/>
    </row>
    <row r="337" spans="1:7" ht="19.5" customHeight="1">
      <c r="A337" s="37"/>
      <c r="B337" s="90">
        <v>481</v>
      </c>
      <c r="C337" s="35"/>
      <c r="D337" s="5">
        <v>4115</v>
      </c>
      <c r="E337" s="2" t="s">
        <v>79</v>
      </c>
      <c r="F337" s="9">
        <v>4500</v>
      </c>
      <c r="G337" s="178"/>
    </row>
    <row r="338" spans="1:7" ht="21.75" customHeight="1">
      <c r="A338" s="37"/>
      <c r="B338" s="6"/>
      <c r="C338" s="91">
        <v>411</v>
      </c>
      <c r="D338" s="92"/>
      <c r="E338" s="4" t="s">
        <v>0</v>
      </c>
      <c r="F338" s="11">
        <f>F333+F334+F335+F336+F337</f>
        <v>216700</v>
      </c>
      <c r="G338" s="181"/>
    </row>
    <row r="339" spans="1:7" ht="13.5" customHeight="1">
      <c r="A339" s="37"/>
      <c r="B339" s="6"/>
      <c r="C339" s="35"/>
      <c r="D339" s="2"/>
      <c r="E339" s="2"/>
      <c r="F339" s="93"/>
      <c r="G339" s="35"/>
    </row>
    <row r="340" spans="1:7" ht="19.5" customHeight="1">
      <c r="A340" s="37"/>
      <c r="B340" s="90">
        <v>481</v>
      </c>
      <c r="C340" s="35"/>
      <c r="D340" s="5">
        <v>4121</v>
      </c>
      <c r="E340" s="2" t="s">
        <v>91</v>
      </c>
      <c r="F340" s="1">
        <v>10000</v>
      </c>
      <c r="G340" s="178"/>
    </row>
    <row r="341" spans="1:7" ht="19.5" customHeight="1">
      <c r="A341" s="37"/>
      <c r="B341" s="90">
        <v>481</v>
      </c>
      <c r="C341" s="35"/>
      <c r="D341" s="5">
        <v>4122</v>
      </c>
      <c r="E341" s="2" t="s">
        <v>93</v>
      </c>
      <c r="F341" s="1">
        <v>4500</v>
      </c>
      <c r="G341" s="178"/>
    </row>
    <row r="342" spans="1:7" ht="19.5" customHeight="1">
      <c r="A342" s="37"/>
      <c r="B342" s="90">
        <v>481</v>
      </c>
      <c r="C342" s="35"/>
      <c r="D342" s="5">
        <v>4123</v>
      </c>
      <c r="E342" s="2" t="s">
        <v>94</v>
      </c>
      <c r="F342" s="1">
        <v>7500</v>
      </c>
      <c r="G342" s="178"/>
    </row>
    <row r="343" spans="1:7" ht="19.5" customHeight="1">
      <c r="A343" s="37"/>
      <c r="B343" s="90">
        <v>481</v>
      </c>
      <c r="C343" s="35"/>
      <c r="D343" s="5">
        <v>4125</v>
      </c>
      <c r="E343" s="2" t="s">
        <v>92</v>
      </c>
      <c r="F343" s="1">
        <v>6800</v>
      </c>
      <c r="G343" s="178"/>
    </row>
    <row r="344" spans="1:7" ht="19.5" customHeight="1">
      <c r="A344" s="37"/>
      <c r="B344" s="90">
        <v>481</v>
      </c>
      <c r="C344" s="35"/>
      <c r="D344" s="5">
        <v>4129</v>
      </c>
      <c r="E344" s="2" t="s">
        <v>95</v>
      </c>
      <c r="F344" s="1">
        <v>2000</v>
      </c>
      <c r="G344" s="178"/>
    </row>
    <row r="345" spans="1:7" ht="19.5" customHeight="1">
      <c r="A345" s="37"/>
      <c r="B345" s="6"/>
      <c r="C345" s="91">
        <v>412</v>
      </c>
      <c r="D345" s="92"/>
      <c r="E345" s="94" t="s">
        <v>4</v>
      </c>
      <c r="F345" s="11">
        <f>F340+F341+F342+F343+F344</f>
        <v>30800</v>
      </c>
      <c r="G345" s="181"/>
    </row>
    <row r="346" spans="1:7" ht="14.25" customHeight="1">
      <c r="A346" s="37"/>
      <c r="B346" s="6"/>
      <c r="C346" s="35"/>
      <c r="D346" s="103"/>
      <c r="E346" s="2" t="s">
        <v>181</v>
      </c>
      <c r="F346" s="93"/>
      <c r="G346" s="35"/>
    </row>
    <row r="347" spans="1:7" ht="19.5" customHeight="1">
      <c r="A347" s="37"/>
      <c r="B347" s="90">
        <v>481</v>
      </c>
      <c r="C347" s="91"/>
      <c r="D347" s="5">
        <v>4131</v>
      </c>
      <c r="E347" s="2" t="s">
        <v>5</v>
      </c>
      <c r="F347" s="1">
        <v>5000</v>
      </c>
      <c r="G347" s="178"/>
    </row>
    <row r="348" spans="1:7" ht="19.5" customHeight="1">
      <c r="A348" s="37"/>
      <c r="B348" s="90">
        <v>481</v>
      </c>
      <c r="C348" s="35"/>
      <c r="D348" s="52">
        <v>4132</v>
      </c>
      <c r="E348" s="2" t="s">
        <v>9</v>
      </c>
      <c r="F348" s="1">
        <v>5000</v>
      </c>
      <c r="G348" s="178"/>
    </row>
    <row r="349" spans="1:7" ht="19.5" customHeight="1">
      <c r="A349" s="37"/>
      <c r="B349" s="90">
        <v>481</v>
      </c>
      <c r="C349" s="35" t="s">
        <v>180</v>
      </c>
      <c r="D349" s="5">
        <v>4135</v>
      </c>
      <c r="E349" s="2" t="s">
        <v>161</v>
      </c>
      <c r="F349" s="1">
        <v>11500</v>
      </c>
      <c r="G349" s="178"/>
    </row>
    <row r="350" spans="1:7" ht="19.5" customHeight="1">
      <c r="A350" s="37"/>
      <c r="B350" s="90">
        <v>481</v>
      </c>
      <c r="C350" s="35"/>
      <c r="D350" s="52">
        <v>4139</v>
      </c>
      <c r="E350" s="8" t="s">
        <v>97</v>
      </c>
      <c r="F350" s="96">
        <v>228000</v>
      </c>
      <c r="G350" s="251"/>
    </row>
    <row r="351" spans="1:7" ht="21.75" customHeight="1" thickBot="1">
      <c r="A351" s="37"/>
      <c r="B351" s="6"/>
      <c r="C351" s="91">
        <v>413</v>
      </c>
      <c r="D351" s="98"/>
      <c r="E351" s="129" t="s">
        <v>2</v>
      </c>
      <c r="F351" s="151">
        <f>F347+F348+F349+F350</f>
        <v>249500</v>
      </c>
      <c r="G351" s="256"/>
    </row>
    <row r="352" spans="1:7" ht="58.5" customHeight="1" thickBot="1">
      <c r="A352" s="265" t="s">
        <v>121</v>
      </c>
      <c r="B352" s="266"/>
      <c r="C352" s="266"/>
      <c r="D352" s="266"/>
      <c r="E352" s="273"/>
      <c r="F352" s="152">
        <f>F351+F345+F338</f>
        <v>497000</v>
      </c>
      <c r="G352" s="249"/>
    </row>
    <row r="353" spans="1:7" ht="24.75" customHeight="1" thickBot="1">
      <c r="A353" s="153"/>
      <c r="B353" s="154"/>
      <c r="C353" s="154"/>
      <c r="D353" s="154"/>
      <c r="E353" s="154"/>
      <c r="F353" s="155"/>
      <c r="G353" s="178"/>
    </row>
    <row r="354" spans="1:7" ht="17.25" customHeight="1">
      <c r="A354" s="81" t="s">
        <v>63</v>
      </c>
      <c r="B354" s="82" t="s">
        <v>65</v>
      </c>
      <c r="C354" s="81" t="s">
        <v>34</v>
      </c>
      <c r="D354" s="83" t="s">
        <v>34</v>
      </c>
      <c r="E354" s="64" t="s">
        <v>62</v>
      </c>
      <c r="F354" s="29" t="s">
        <v>67</v>
      </c>
      <c r="G354" s="178"/>
    </row>
    <row r="355" spans="1:7" ht="19.5" customHeight="1" thickBot="1">
      <c r="A355" s="84" t="s">
        <v>64</v>
      </c>
      <c r="B355" s="85" t="s">
        <v>64</v>
      </c>
      <c r="C355" s="84" t="s">
        <v>64</v>
      </c>
      <c r="D355" s="86" t="s">
        <v>64</v>
      </c>
      <c r="E355" s="67"/>
      <c r="F355" s="34">
        <v>2007</v>
      </c>
      <c r="G355" s="178"/>
    </row>
    <row r="356" spans="1:7" ht="42" customHeight="1">
      <c r="A356" s="102">
        <v>8</v>
      </c>
      <c r="B356" s="278" t="s">
        <v>197</v>
      </c>
      <c r="C356" s="279"/>
      <c r="D356" s="279"/>
      <c r="E356" s="279"/>
      <c r="F356" s="280"/>
      <c r="G356" s="178"/>
    </row>
    <row r="357" spans="1:7" ht="21.75" customHeight="1">
      <c r="A357" s="37"/>
      <c r="B357" s="104">
        <v>1091</v>
      </c>
      <c r="C357" s="35"/>
      <c r="D357" s="7">
        <v>4111</v>
      </c>
      <c r="E357" s="8" t="s">
        <v>107</v>
      </c>
      <c r="F357" s="9">
        <v>87000</v>
      </c>
      <c r="G357" s="178"/>
    </row>
    <row r="358" spans="1:7" ht="24" customHeight="1">
      <c r="A358" s="37"/>
      <c r="B358" s="90">
        <v>1091</v>
      </c>
      <c r="C358" s="35"/>
      <c r="D358" s="5">
        <v>4112</v>
      </c>
      <c r="E358" s="2" t="s">
        <v>89</v>
      </c>
      <c r="F358" s="10">
        <v>17500</v>
      </c>
      <c r="G358" s="178"/>
    </row>
    <row r="359" spans="1:7" ht="24" customHeight="1">
      <c r="A359" s="37"/>
      <c r="B359" s="90">
        <v>1091</v>
      </c>
      <c r="C359" s="35"/>
      <c r="D359" s="5">
        <v>4113</v>
      </c>
      <c r="E359" s="89" t="s">
        <v>155</v>
      </c>
      <c r="F359" s="1">
        <v>24900</v>
      </c>
      <c r="G359" s="178"/>
    </row>
    <row r="360" spans="1:7" ht="21" customHeight="1">
      <c r="A360" s="37"/>
      <c r="B360" s="90">
        <v>1091</v>
      </c>
      <c r="C360" s="35"/>
      <c r="D360" s="6">
        <v>4114</v>
      </c>
      <c r="E360" s="35" t="s">
        <v>156</v>
      </c>
      <c r="F360" s="9">
        <v>22300</v>
      </c>
      <c r="G360" s="178"/>
    </row>
    <row r="361" spans="1:7" ht="21.75" customHeight="1">
      <c r="A361" s="37"/>
      <c r="B361" s="90">
        <v>1091</v>
      </c>
      <c r="C361" s="35"/>
      <c r="D361" s="5">
        <v>4115</v>
      </c>
      <c r="E361" s="2" t="s">
        <v>79</v>
      </c>
      <c r="F361" s="9">
        <v>3400</v>
      </c>
      <c r="G361" s="178"/>
    </row>
    <row r="362" spans="1:7" ht="24" customHeight="1">
      <c r="A362" s="37"/>
      <c r="B362" s="6"/>
      <c r="C362" s="91">
        <v>411</v>
      </c>
      <c r="D362" s="92"/>
      <c r="E362" s="4" t="s">
        <v>0</v>
      </c>
      <c r="F362" s="11">
        <f>F357+F358+F359+F360+F361</f>
        <v>155100</v>
      </c>
      <c r="G362" s="181"/>
    </row>
    <row r="363" spans="1:7" ht="6" customHeight="1">
      <c r="A363" s="37"/>
      <c r="B363" s="6"/>
      <c r="C363" s="35"/>
      <c r="D363" s="2"/>
      <c r="E363" s="2"/>
      <c r="F363" s="93"/>
      <c r="G363" s="35"/>
    </row>
    <row r="364" spans="1:7" ht="21.75" customHeight="1">
      <c r="A364" s="37"/>
      <c r="B364" s="90">
        <v>1091</v>
      </c>
      <c r="C364" s="35"/>
      <c r="D364" s="5">
        <v>4121</v>
      </c>
      <c r="E364" s="2" t="s">
        <v>91</v>
      </c>
      <c r="F364" s="1">
        <v>7500</v>
      </c>
      <c r="G364" s="178"/>
    </row>
    <row r="365" spans="1:7" ht="21.75" customHeight="1">
      <c r="A365" s="37"/>
      <c r="B365" s="90">
        <v>1091</v>
      </c>
      <c r="C365" s="35"/>
      <c r="D365" s="5">
        <v>4122</v>
      </c>
      <c r="E365" s="2" t="s">
        <v>93</v>
      </c>
      <c r="F365" s="1">
        <v>3800</v>
      </c>
      <c r="G365" s="178"/>
    </row>
    <row r="366" spans="1:7" ht="21.75" customHeight="1">
      <c r="A366" s="37"/>
      <c r="B366" s="90">
        <v>1091</v>
      </c>
      <c r="C366" s="35"/>
      <c r="D366" s="5">
        <v>4123</v>
      </c>
      <c r="E366" s="2" t="s">
        <v>94</v>
      </c>
      <c r="F366" s="1">
        <v>6400</v>
      </c>
      <c r="G366" s="178"/>
    </row>
    <row r="367" spans="1:7" ht="22.5" customHeight="1">
      <c r="A367" s="37"/>
      <c r="B367" s="90">
        <v>1091</v>
      </c>
      <c r="C367" s="35"/>
      <c r="D367" s="5">
        <v>4125</v>
      </c>
      <c r="E367" s="2" t="s">
        <v>92</v>
      </c>
      <c r="F367" s="1">
        <v>5800</v>
      </c>
      <c r="G367" s="178"/>
    </row>
    <row r="368" spans="1:7" ht="19.5" customHeight="1">
      <c r="A368" s="37"/>
      <c r="B368" s="88">
        <v>1091</v>
      </c>
      <c r="C368" s="35"/>
      <c r="D368" s="52">
        <v>4129</v>
      </c>
      <c r="E368" s="54" t="s">
        <v>95</v>
      </c>
      <c r="F368" s="57">
        <v>2000</v>
      </c>
      <c r="G368" s="178"/>
    </row>
    <row r="369" spans="1:7" ht="21.75" customHeight="1">
      <c r="A369" s="37"/>
      <c r="B369" s="5"/>
      <c r="C369" s="91">
        <v>412</v>
      </c>
      <c r="D369" s="92"/>
      <c r="E369" s="94" t="s">
        <v>4</v>
      </c>
      <c r="F369" s="12">
        <f>F364+F365+F366+F367+F368</f>
        <v>25500</v>
      </c>
      <c r="G369" s="181"/>
    </row>
    <row r="370" spans="1:7" ht="21.75" customHeight="1">
      <c r="A370" s="37"/>
      <c r="B370" s="7"/>
      <c r="C370" s="91"/>
      <c r="D370" s="97"/>
      <c r="E370" s="74"/>
      <c r="F370" s="156"/>
      <c r="G370" s="181"/>
    </row>
    <row r="371" spans="1:7" ht="19.5" customHeight="1">
      <c r="A371" s="37"/>
      <c r="B371" s="104">
        <v>1091</v>
      </c>
      <c r="C371" s="91"/>
      <c r="D371" s="7">
        <v>4131</v>
      </c>
      <c r="E371" s="8" t="s">
        <v>5</v>
      </c>
      <c r="F371" s="9">
        <v>13000</v>
      </c>
      <c r="G371" s="178"/>
    </row>
    <row r="372" spans="1:7" ht="19.5" customHeight="1">
      <c r="A372" s="37"/>
      <c r="B372" s="90">
        <v>1091</v>
      </c>
      <c r="C372" s="35"/>
      <c r="D372" s="52">
        <v>4132</v>
      </c>
      <c r="E372" s="2" t="s">
        <v>9</v>
      </c>
      <c r="F372" s="1">
        <v>2000</v>
      </c>
      <c r="G372" s="178"/>
    </row>
    <row r="373" spans="1:7" ht="19.5" customHeight="1">
      <c r="A373" s="37"/>
      <c r="B373" s="90">
        <v>1091</v>
      </c>
      <c r="C373" s="35" t="s">
        <v>180</v>
      </c>
      <c r="D373" s="5">
        <v>4135</v>
      </c>
      <c r="E373" s="2" t="s">
        <v>161</v>
      </c>
      <c r="F373" s="1">
        <v>11000</v>
      </c>
      <c r="G373" s="178"/>
    </row>
    <row r="374" spans="1:7" ht="19.5" customHeight="1">
      <c r="A374" s="37"/>
      <c r="B374" s="88">
        <v>1091</v>
      </c>
      <c r="C374" s="35"/>
      <c r="D374" s="52">
        <v>4139</v>
      </c>
      <c r="E374" s="8" t="s">
        <v>97</v>
      </c>
      <c r="F374" s="96">
        <v>130500</v>
      </c>
      <c r="G374" s="251"/>
    </row>
    <row r="375" spans="1:7" ht="21.75" customHeight="1">
      <c r="A375" s="37"/>
      <c r="B375" s="6"/>
      <c r="C375" s="91">
        <v>413</v>
      </c>
      <c r="D375" s="122"/>
      <c r="E375" s="157" t="s">
        <v>2</v>
      </c>
      <c r="F375" s="12">
        <f>F371+F372+F373+F374</f>
        <v>156500</v>
      </c>
      <c r="G375" s="181"/>
    </row>
    <row r="376" spans="1:7" ht="6" customHeight="1">
      <c r="A376" s="140"/>
      <c r="B376" s="158"/>
      <c r="C376" s="30"/>
      <c r="D376" s="159"/>
      <c r="E376" s="160"/>
      <c r="F376" s="161"/>
      <c r="G376" s="91"/>
    </row>
    <row r="377" spans="1:7" ht="21.75" customHeight="1">
      <c r="A377" s="140"/>
      <c r="B377" s="90">
        <v>1091</v>
      </c>
      <c r="C377" s="121"/>
      <c r="D377" s="6">
        <v>4313</v>
      </c>
      <c r="E377" s="162" t="s">
        <v>164</v>
      </c>
      <c r="F377" s="137">
        <v>310000</v>
      </c>
      <c r="G377" s="253"/>
    </row>
    <row r="378" spans="1:7" s="35" customFormat="1" ht="35.25" customHeight="1" thickBot="1">
      <c r="A378" s="37"/>
      <c r="B378" s="6"/>
      <c r="C378" s="122">
        <v>431</v>
      </c>
      <c r="D378" s="98"/>
      <c r="E378" s="163" t="s">
        <v>8</v>
      </c>
      <c r="F378" s="164">
        <f>F377</f>
        <v>310000</v>
      </c>
      <c r="G378" s="181"/>
    </row>
    <row r="379" spans="1:7" ht="32.25" customHeight="1" thickBot="1">
      <c r="A379" s="265" t="s">
        <v>18</v>
      </c>
      <c r="B379" s="266"/>
      <c r="C379" s="266"/>
      <c r="D379" s="266"/>
      <c r="E379" s="273"/>
      <c r="F379" s="152">
        <f>F378+F375+F369+F362</f>
        <v>647100</v>
      </c>
      <c r="G379" s="249"/>
    </row>
    <row r="380" spans="1:7" ht="30" customHeight="1" thickBot="1">
      <c r="A380" s="153"/>
      <c r="B380" s="154"/>
      <c r="C380" s="154"/>
      <c r="D380" s="154"/>
      <c r="E380" s="154"/>
      <c r="F380" s="155"/>
      <c r="G380" s="178"/>
    </row>
    <row r="381" spans="1:7" ht="36" customHeight="1" thickBot="1">
      <c r="A381" s="165">
        <v>9</v>
      </c>
      <c r="B381" s="281" t="s">
        <v>199</v>
      </c>
      <c r="C381" s="282"/>
      <c r="D381" s="282"/>
      <c r="E381" s="282"/>
      <c r="F381" s="283"/>
      <c r="G381" s="178"/>
    </row>
    <row r="382" spans="1:7" ht="21.75" customHeight="1">
      <c r="A382" s="37"/>
      <c r="B382" s="104">
        <v>1091</v>
      </c>
      <c r="C382" s="35"/>
      <c r="D382" s="7">
        <v>4111</v>
      </c>
      <c r="E382" s="8" t="s">
        <v>107</v>
      </c>
      <c r="F382" s="9">
        <v>49000</v>
      </c>
      <c r="G382" s="178"/>
    </row>
    <row r="383" spans="1:7" ht="24" customHeight="1">
      <c r="A383" s="37"/>
      <c r="B383" s="90">
        <v>1091</v>
      </c>
      <c r="C383" s="35"/>
      <c r="D383" s="5">
        <v>4112</v>
      </c>
      <c r="E383" s="2" t="s">
        <v>89</v>
      </c>
      <c r="F383" s="10">
        <v>11000</v>
      </c>
      <c r="G383" s="178"/>
    </row>
    <row r="384" spans="1:7" ht="24" customHeight="1">
      <c r="A384" s="37"/>
      <c r="B384" s="90">
        <v>1091</v>
      </c>
      <c r="C384" s="35"/>
      <c r="D384" s="5">
        <v>4113</v>
      </c>
      <c r="E384" s="89" t="s">
        <v>155</v>
      </c>
      <c r="F384" s="1">
        <v>15000</v>
      </c>
      <c r="G384" s="178"/>
    </row>
    <row r="385" spans="1:7" ht="19.5" customHeight="1">
      <c r="A385" s="37"/>
      <c r="B385" s="90">
        <v>1091</v>
      </c>
      <c r="C385" s="35"/>
      <c r="D385" s="6">
        <v>4114</v>
      </c>
      <c r="E385" s="35" t="s">
        <v>156</v>
      </c>
      <c r="F385" s="9">
        <v>14000</v>
      </c>
      <c r="G385" s="178"/>
    </row>
    <row r="386" spans="1:7" ht="19.5" customHeight="1">
      <c r="A386" s="37"/>
      <c r="B386" s="90">
        <v>1091</v>
      </c>
      <c r="C386" s="35"/>
      <c r="D386" s="5">
        <v>4115</v>
      </c>
      <c r="E386" s="2" t="s">
        <v>79</v>
      </c>
      <c r="F386" s="9">
        <v>2800</v>
      </c>
      <c r="G386" s="178"/>
    </row>
    <row r="387" spans="1:7" ht="19.5" customHeight="1">
      <c r="A387" s="37"/>
      <c r="B387" s="6"/>
      <c r="C387" s="91">
        <v>411</v>
      </c>
      <c r="D387" s="92"/>
      <c r="E387" s="4" t="s">
        <v>0</v>
      </c>
      <c r="F387" s="11">
        <f>F382+F383+F384+F385+F386</f>
        <v>91800</v>
      </c>
      <c r="G387" s="181"/>
    </row>
    <row r="388" spans="1:7" ht="6.75" customHeight="1">
      <c r="A388" s="37"/>
      <c r="B388" s="6"/>
      <c r="C388" s="35"/>
      <c r="D388" s="2"/>
      <c r="E388" s="2"/>
      <c r="F388" s="93"/>
      <c r="G388" s="35"/>
    </row>
    <row r="389" spans="1:7" ht="19.5" customHeight="1">
      <c r="A389" s="37"/>
      <c r="B389" s="90">
        <v>1091</v>
      </c>
      <c r="C389" s="35"/>
      <c r="D389" s="5">
        <v>4121</v>
      </c>
      <c r="E389" s="2" t="s">
        <v>91</v>
      </c>
      <c r="F389" s="1">
        <v>5000</v>
      </c>
      <c r="G389" s="178"/>
    </row>
    <row r="390" spans="1:7" ht="19.5" customHeight="1">
      <c r="A390" s="37"/>
      <c r="B390" s="90">
        <v>1091</v>
      </c>
      <c r="C390" s="35"/>
      <c r="D390" s="5">
        <v>4122</v>
      </c>
      <c r="E390" s="2" t="s">
        <v>93</v>
      </c>
      <c r="F390" s="1">
        <v>2800</v>
      </c>
      <c r="G390" s="178"/>
    </row>
    <row r="391" spans="1:7" ht="19.5" customHeight="1">
      <c r="A391" s="37"/>
      <c r="B391" s="90">
        <v>1091</v>
      </c>
      <c r="C391" s="35"/>
      <c r="D391" s="5">
        <v>4123</v>
      </c>
      <c r="E391" s="2" t="s">
        <v>94</v>
      </c>
      <c r="F391" s="1">
        <v>4900</v>
      </c>
      <c r="G391" s="178"/>
    </row>
    <row r="392" spans="1:7" ht="19.5" customHeight="1">
      <c r="A392" s="37"/>
      <c r="B392" s="90">
        <v>1091</v>
      </c>
      <c r="C392" s="35"/>
      <c r="D392" s="5">
        <v>4125</v>
      </c>
      <c r="E392" s="2" t="s">
        <v>92</v>
      </c>
      <c r="F392" s="1">
        <v>4500</v>
      </c>
      <c r="G392" s="178"/>
    </row>
    <row r="393" spans="1:7" ht="19.5" customHeight="1">
      <c r="A393" s="37"/>
      <c r="B393" s="90">
        <v>1091</v>
      </c>
      <c r="C393" s="35"/>
      <c r="D393" s="5">
        <v>4129</v>
      </c>
      <c r="E393" s="2" t="s">
        <v>95</v>
      </c>
      <c r="F393" s="1">
        <v>9500</v>
      </c>
      <c r="G393" s="178"/>
    </row>
    <row r="394" spans="1:7" ht="19.5" customHeight="1">
      <c r="A394" s="166"/>
      <c r="B394" s="5"/>
      <c r="C394" s="122">
        <v>412</v>
      </c>
      <c r="D394" s="92"/>
      <c r="E394" s="94" t="s">
        <v>4</v>
      </c>
      <c r="F394" s="12">
        <f>F389+F390+F391+F392+F393</f>
        <v>26700</v>
      </c>
      <c r="G394" s="181"/>
    </row>
    <row r="395" spans="1:7" ht="6" customHeight="1">
      <c r="A395" s="37"/>
      <c r="B395" s="6"/>
      <c r="C395" s="91"/>
      <c r="D395" s="92"/>
      <c r="E395" s="94"/>
      <c r="F395" s="12"/>
      <c r="G395" s="181"/>
    </row>
    <row r="396" spans="1:7" ht="19.5" customHeight="1">
      <c r="A396" s="37"/>
      <c r="B396" s="90">
        <v>1091</v>
      </c>
      <c r="C396" s="91"/>
      <c r="D396" s="7">
        <v>4131</v>
      </c>
      <c r="E396" s="8" t="s">
        <v>5</v>
      </c>
      <c r="F396" s="9">
        <v>32000</v>
      </c>
      <c r="G396" s="178"/>
    </row>
    <row r="397" spans="1:7" ht="19.5" customHeight="1">
      <c r="A397" s="37"/>
      <c r="B397" s="90">
        <v>1091</v>
      </c>
      <c r="C397" s="121"/>
      <c r="D397" s="167">
        <v>4139</v>
      </c>
      <c r="E397" s="2" t="s">
        <v>97</v>
      </c>
      <c r="F397" s="1">
        <v>33000</v>
      </c>
      <c r="G397" s="178"/>
    </row>
    <row r="398" spans="1:7" ht="21" customHeight="1" thickBot="1">
      <c r="A398" s="37"/>
      <c r="B398" s="52"/>
      <c r="C398" s="122">
        <v>413</v>
      </c>
      <c r="D398" s="98"/>
      <c r="E398" s="168" t="s">
        <v>2</v>
      </c>
      <c r="F398" s="164">
        <f>F396+F397</f>
        <v>65000</v>
      </c>
      <c r="G398" s="181"/>
    </row>
    <row r="399" spans="1:7" ht="36" customHeight="1" thickBot="1" thickTop="1">
      <c r="A399" s="270" t="s">
        <v>19</v>
      </c>
      <c r="B399" s="271"/>
      <c r="C399" s="271"/>
      <c r="D399" s="271"/>
      <c r="E399" s="272"/>
      <c r="F399" s="80">
        <f>F398+F394+F387</f>
        <v>183500</v>
      </c>
      <c r="G399" s="249"/>
    </row>
    <row r="400" spans="1:7" ht="17.25" customHeight="1">
      <c r="A400" s="81" t="s">
        <v>63</v>
      </c>
      <c r="B400" s="82" t="s">
        <v>65</v>
      </c>
      <c r="C400" s="81" t="s">
        <v>34</v>
      </c>
      <c r="D400" s="83" t="s">
        <v>34</v>
      </c>
      <c r="E400" s="64" t="s">
        <v>62</v>
      </c>
      <c r="F400" s="29" t="s">
        <v>67</v>
      </c>
      <c r="G400" s="178"/>
    </row>
    <row r="401" spans="1:7" ht="19.5" customHeight="1" thickBot="1">
      <c r="A401" s="84" t="s">
        <v>64</v>
      </c>
      <c r="B401" s="85" t="s">
        <v>64</v>
      </c>
      <c r="C401" s="84" t="s">
        <v>64</v>
      </c>
      <c r="D401" s="86" t="s">
        <v>64</v>
      </c>
      <c r="E401" s="67"/>
      <c r="F401" s="34">
        <v>2007</v>
      </c>
      <c r="G401" s="178"/>
    </row>
    <row r="402" spans="1:7" ht="34.5" customHeight="1">
      <c r="A402" s="102">
        <v>10</v>
      </c>
      <c r="B402" s="278" t="s">
        <v>193</v>
      </c>
      <c r="C402" s="279"/>
      <c r="D402" s="279"/>
      <c r="E402" s="279"/>
      <c r="F402" s="280"/>
      <c r="G402" s="251"/>
    </row>
    <row r="403" spans="1:7" ht="25.5" customHeight="1">
      <c r="A403" s="37"/>
      <c r="B403" s="90">
        <v>820</v>
      </c>
      <c r="C403" s="35"/>
      <c r="D403" s="5">
        <v>4111</v>
      </c>
      <c r="E403" s="2" t="s">
        <v>107</v>
      </c>
      <c r="F403" s="1">
        <v>82000</v>
      </c>
      <c r="G403" s="178"/>
    </row>
    <row r="404" spans="1:7" ht="21.75" customHeight="1">
      <c r="A404" s="37"/>
      <c r="B404" s="90">
        <v>820</v>
      </c>
      <c r="C404" s="35"/>
      <c r="D404" s="5">
        <v>4112</v>
      </c>
      <c r="E404" s="2" t="s">
        <v>89</v>
      </c>
      <c r="F404" s="10">
        <v>16500</v>
      </c>
      <c r="G404" s="178"/>
    </row>
    <row r="405" spans="1:7" ht="24" customHeight="1">
      <c r="A405" s="37"/>
      <c r="B405" s="90">
        <v>820</v>
      </c>
      <c r="C405" s="35"/>
      <c r="D405" s="5">
        <v>4113</v>
      </c>
      <c r="E405" s="89" t="s">
        <v>155</v>
      </c>
      <c r="F405" s="1">
        <v>23000</v>
      </c>
      <c r="G405" s="178"/>
    </row>
    <row r="406" spans="1:7" ht="21" customHeight="1">
      <c r="A406" s="37"/>
      <c r="B406" s="90">
        <v>820</v>
      </c>
      <c r="C406" s="35"/>
      <c r="D406" s="6">
        <v>4114</v>
      </c>
      <c r="E406" s="35" t="s">
        <v>156</v>
      </c>
      <c r="F406" s="9">
        <v>22000</v>
      </c>
      <c r="G406" s="178"/>
    </row>
    <row r="407" spans="1:7" ht="21" customHeight="1">
      <c r="A407" s="148"/>
      <c r="B407" s="90">
        <v>820</v>
      </c>
      <c r="C407" s="35"/>
      <c r="D407" s="5">
        <v>4115</v>
      </c>
      <c r="E407" s="2" t="s">
        <v>79</v>
      </c>
      <c r="F407" s="9">
        <v>3000</v>
      </c>
      <c r="G407" s="178"/>
    </row>
    <row r="408" spans="1:7" ht="22.5" customHeight="1">
      <c r="A408" s="37"/>
      <c r="B408" s="6"/>
      <c r="C408" s="91">
        <v>411</v>
      </c>
      <c r="D408" s="92"/>
      <c r="E408" s="4" t="s">
        <v>0</v>
      </c>
      <c r="F408" s="11">
        <f>F403+F404+F405+F406+F407</f>
        <v>146500</v>
      </c>
      <c r="G408" s="181"/>
    </row>
    <row r="409" spans="1:7" ht="9" customHeight="1">
      <c r="A409" s="37"/>
      <c r="B409" s="6"/>
      <c r="C409" s="35"/>
      <c r="D409" s="2"/>
      <c r="E409" s="2"/>
      <c r="F409" s="93"/>
      <c r="G409" s="35"/>
    </row>
    <row r="410" spans="1:7" ht="21.75" customHeight="1">
      <c r="A410" s="37"/>
      <c r="B410" s="90">
        <v>820</v>
      </c>
      <c r="C410" s="35"/>
      <c r="D410" s="5">
        <v>4121</v>
      </c>
      <c r="E410" s="2" t="s">
        <v>91</v>
      </c>
      <c r="F410" s="1">
        <v>6200</v>
      </c>
      <c r="G410" s="178"/>
    </row>
    <row r="411" spans="1:7" ht="24" customHeight="1">
      <c r="A411" s="37"/>
      <c r="B411" s="90">
        <v>820</v>
      </c>
      <c r="C411" s="35"/>
      <c r="D411" s="5">
        <v>4122</v>
      </c>
      <c r="E411" s="2" t="s">
        <v>93</v>
      </c>
      <c r="F411" s="1">
        <v>3800</v>
      </c>
      <c r="G411" s="178"/>
    </row>
    <row r="412" spans="1:7" ht="19.5" customHeight="1">
      <c r="A412" s="37"/>
      <c r="B412" s="90">
        <v>820</v>
      </c>
      <c r="C412" s="35"/>
      <c r="D412" s="5">
        <v>4123</v>
      </c>
      <c r="E412" s="2" t="s">
        <v>94</v>
      </c>
      <c r="F412" s="1">
        <v>5800</v>
      </c>
      <c r="G412" s="178"/>
    </row>
    <row r="413" spans="1:7" ht="19.5" customHeight="1">
      <c r="A413" s="37"/>
      <c r="B413" s="90">
        <v>820</v>
      </c>
      <c r="C413" s="35"/>
      <c r="D413" s="5">
        <v>4125</v>
      </c>
      <c r="E413" s="2" t="s">
        <v>92</v>
      </c>
      <c r="F413" s="1">
        <v>5000</v>
      </c>
      <c r="G413" s="178"/>
    </row>
    <row r="414" spans="1:7" ht="19.5" customHeight="1">
      <c r="A414" s="37"/>
      <c r="B414" s="88">
        <v>820</v>
      </c>
      <c r="C414" s="35"/>
      <c r="D414" s="52">
        <v>4129</v>
      </c>
      <c r="E414" s="54" t="s">
        <v>95</v>
      </c>
      <c r="F414" s="57">
        <v>4000</v>
      </c>
      <c r="G414" s="178"/>
    </row>
    <row r="415" spans="1:7" ht="21.75" customHeight="1">
      <c r="A415" s="37"/>
      <c r="B415" s="5"/>
      <c r="C415" s="91">
        <v>412</v>
      </c>
      <c r="D415" s="92"/>
      <c r="E415" s="94" t="s">
        <v>4</v>
      </c>
      <c r="F415" s="12">
        <f>F410+F411+F412+F413+F414</f>
        <v>24800</v>
      </c>
      <c r="G415" s="181"/>
    </row>
    <row r="416" spans="1:7" ht="4.5" customHeight="1">
      <c r="A416" s="37"/>
      <c r="B416" s="7"/>
      <c r="C416" s="91"/>
      <c r="D416" s="97"/>
      <c r="E416" s="74"/>
      <c r="F416" s="156"/>
      <c r="G416" s="181"/>
    </row>
    <row r="417" spans="1:7" ht="21" customHeight="1">
      <c r="A417" s="37"/>
      <c r="B417" s="104">
        <v>820</v>
      </c>
      <c r="C417" s="35"/>
      <c r="D417" s="7">
        <v>4131</v>
      </c>
      <c r="E417" s="8" t="s">
        <v>5</v>
      </c>
      <c r="F417" s="9">
        <v>10000</v>
      </c>
      <c r="G417" s="178"/>
    </row>
    <row r="418" spans="1:7" ht="24" customHeight="1">
      <c r="A418" s="37"/>
      <c r="B418" s="90">
        <v>820</v>
      </c>
      <c r="C418" s="35"/>
      <c r="D418" s="52">
        <v>4132</v>
      </c>
      <c r="E418" s="2" t="s">
        <v>9</v>
      </c>
      <c r="F418" s="1">
        <v>3000</v>
      </c>
      <c r="G418" s="178"/>
    </row>
    <row r="419" spans="1:7" ht="19.5" customHeight="1">
      <c r="A419" s="37"/>
      <c r="B419" s="90">
        <v>820</v>
      </c>
      <c r="C419" s="35"/>
      <c r="D419" s="5">
        <v>4135</v>
      </c>
      <c r="E419" s="2" t="s">
        <v>161</v>
      </c>
      <c r="F419" s="1">
        <v>18500</v>
      </c>
      <c r="G419" s="178"/>
    </row>
    <row r="420" spans="1:7" ht="19.5" customHeight="1">
      <c r="A420" s="37"/>
      <c r="B420" s="90">
        <v>820</v>
      </c>
      <c r="C420" s="35"/>
      <c r="D420" s="52">
        <v>4139</v>
      </c>
      <c r="E420" s="8" t="s">
        <v>97</v>
      </c>
      <c r="F420" s="96">
        <v>648000</v>
      </c>
      <c r="G420" s="251"/>
    </row>
    <row r="421" spans="1:7" ht="21.75" customHeight="1">
      <c r="A421" s="37"/>
      <c r="B421" s="7"/>
      <c r="C421" s="91">
        <v>413</v>
      </c>
      <c r="D421" s="138"/>
      <c r="E421" s="169" t="s">
        <v>2</v>
      </c>
      <c r="F421" s="12">
        <f>F420+F419+F418+F417</f>
        <v>679500</v>
      </c>
      <c r="G421" s="181"/>
    </row>
    <row r="422" spans="1:7" ht="6" customHeight="1">
      <c r="A422" s="37"/>
      <c r="B422" s="6"/>
      <c r="C422" s="91"/>
      <c r="D422" s="170"/>
      <c r="E422" s="169"/>
      <c r="F422" s="171"/>
      <c r="G422" s="181"/>
    </row>
    <row r="423" spans="1:7" ht="15" customHeight="1">
      <c r="A423" s="140"/>
      <c r="B423" s="116">
        <v>820</v>
      </c>
      <c r="C423" s="35"/>
      <c r="D423" s="7">
        <v>4313</v>
      </c>
      <c r="E423" s="136" t="s">
        <v>164</v>
      </c>
      <c r="F423" s="172">
        <v>115000</v>
      </c>
      <c r="G423" s="253"/>
    </row>
    <row r="424" spans="1:7" ht="39" customHeight="1" thickBot="1">
      <c r="A424" s="37"/>
      <c r="B424" s="52"/>
      <c r="C424" s="91">
        <v>431</v>
      </c>
      <c r="D424" s="122"/>
      <c r="E424" s="173" t="s">
        <v>8</v>
      </c>
      <c r="F424" s="164">
        <f>F423</f>
        <v>115000</v>
      </c>
      <c r="G424" s="181"/>
    </row>
    <row r="425" spans="1:7" ht="28.5" customHeight="1" thickBot="1" thickTop="1">
      <c r="A425" s="270" t="s">
        <v>20</v>
      </c>
      <c r="B425" s="271"/>
      <c r="C425" s="271"/>
      <c r="D425" s="271"/>
      <c r="E425" s="272"/>
      <c r="F425" s="100">
        <f>F424+F421+F415+F408</f>
        <v>965800</v>
      </c>
      <c r="G425" s="250"/>
    </row>
    <row r="426" spans="1:7" ht="10.5" customHeight="1" thickBot="1">
      <c r="A426" s="153"/>
      <c r="B426" s="154"/>
      <c r="C426" s="154"/>
      <c r="D426" s="154"/>
      <c r="E426" s="154"/>
      <c r="F426" s="174"/>
      <c r="G426" s="178"/>
    </row>
    <row r="427" spans="1:7" ht="33" customHeight="1" thickBot="1">
      <c r="A427" s="165">
        <v>11</v>
      </c>
      <c r="B427" s="267" t="s">
        <v>122</v>
      </c>
      <c r="C427" s="268"/>
      <c r="D427" s="268"/>
      <c r="E427" s="268"/>
      <c r="F427" s="269"/>
      <c r="G427" s="178"/>
    </row>
    <row r="428" spans="1:7" ht="21.75" customHeight="1">
      <c r="A428" s="37"/>
      <c r="B428" s="104">
        <v>820</v>
      </c>
      <c r="C428" s="35"/>
      <c r="D428" s="7">
        <v>4111</v>
      </c>
      <c r="E428" s="8" t="s">
        <v>107</v>
      </c>
      <c r="F428" s="9">
        <v>160000</v>
      </c>
      <c r="G428" s="178"/>
    </row>
    <row r="429" spans="1:7" ht="24" customHeight="1">
      <c r="A429" s="37"/>
      <c r="B429" s="90">
        <v>820</v>
      </c>
      <c r="C429" s="35"/>
      <c r="D429" s="5">
        <v>4112</v>
      </c>
      <c r="E429" s="2" t="s">
        <v>89</v>
      </c>
      <c r="F429" s="10">
        <v>33200</v>
      </c>
      <c r="G429" s="178"/>
    </row>
    <row r="430" spans="1:7" ht="19.5" customHeight="1">
      <c r="A430" s="37"/>
      <c r="B430" s="90">
        <v>820</v>
      </c>
      <c r="C430" s="35"/>
      <c r="D430" s="5">
        <v>4113</v>
      </c>
      <c r="E430" s="89" t="s">
        <v>155</v>
      </c>
      <c r="F430" s="1">
        <v>47000</v>
      </c>
      <c r="G430" s="178"/>
    </row>
    <row r="431" spans="1:7" ht="21" customHeight="1">
      <c r="A431" s="37"/>
      <c r="B431" s="90">
        <v>820</v>
      </c>
      <c r="C431" s="35"/>
      <c r="D431" s="6">
        <v>4114</v>
      </c>
      <c r="E431" s="35" t="s">
        <v>156</v>
      </c>
      <c r="F431" s="9">
        <v>41600</v>
      </c>
      <c r="G431" s="178"/>
    </row>
    <row r="432" spans="1:7" ht="21.75" customHeight="1">
      <c r="A432" s="37"/>
      <c r="B432" s="90">
        <v>820</v>
      </c>
      <c r="C432" s="35"/>
      <c r="D432" s="5">
        <v>4115</v>
      </c>
      <c r="E432" s="2" t="s">
        <v>79</v>
      </c>
      <c r="F432" s="9">
        <v>5400</v>
      </c>
      <c r="G432" s="178"/>
    </row>
    <row r="433" spans="1:7" ht="24" customHeight="1">
      <c r="A433" s="37"/>
      <c r="B433" s="5"/>
      <c r="C433" s="91">
        <v>411</v>
      </c>
      <c r="D433" s="92"/>
      <c r="E433" s="4" t="s">
        <v>0</v>
      </c>
      <c r="F433" s="11">
        <f>F428+F429+F430+F431+F432</f>
        <v>287200</v>
      </c>
      <c r="G433" s="181"/>
    </row>
    <row r="434" spans="1:7" ht="13.5" customHeight="1">
      <c r="A434" s="37"/>
      <c r="B434" s="5"/>
      <c r="C434" s="35"/>
      <c r="D434" s="2"/>
      <c r="E434" s="2"/>
      <c r="F434" s="93"/>
      <c r="G434" s="35"/>
    </row>
    <row r="435" spans="1:7" ht="19.5" customHeight="1">
      <c r="A435" s="37"/>
      <c r="B435" s="90">
        <v>820</v>
      </c>
      <c r="C435" s="35"/>
      <c r="D435" s="5">
        <v>4121</v>
      </c>
      <c r="E435" s="2" t="s">
        <v>91</v>
      </c>
      <c r="F435" s="1">
        <v>11000</v>
      </c>
      <c r="G435" s="178"/>
    </row>
    <row r="436" spans="1:7" ht="19.5" customHeight="1">
      <c r="A436" s="37"/>
      <c r="B436" s="104">
        <v>820</v>
      </c>
      <c r="C436" s="35"/>
      <c r="D436" s="5">
        <v>4122</v>
      </c>
      <c r="E436" s="2" t="s">
        <v>93</v>
      </c>
      <c r="F436" s="1">
        <v>6200</v>
      </c>
      <c r="G436" s="178"/>
    </row>
    <row r="437" spans="1:7" ht="19.5" customHeight="1">
      <c r="A437" s="37"/>
      <c r="B437" s="104">
        <v>820</v>
      </c>
      <c r="C437" s="35"/>
      <c r="D437" s="5">
        <v>4123</v>
      </c>
      <c r="E437" s="2" t="s">
        <v>94</v>
      </c>
      <c r="F437" s="1">
        <v>10900</v>
      </c>
      <c r="G437" s="178"/>
    </row>
    <row r="438" spans="1:7" ht="19.5" customHeight="1">
      <c r="A438" s="37"/>
      <c r="B438" s="104">
        <v>820</v>
      </c>
      <c r="C438" s="35"/>
      <c r="D438" s="5">
        <v>4125</v>
      </c>
      <c r="E438" s="2" t="s">
        <v>92</v>
      </c>
      <c r="F438" s="1">
        <v>9000</v>
      </c>
      <c r="G438" s="178"/>
    </row>
    <row r="439" spans="1:7" ht="19.5" customHeight="1">
      <c r="A439" s="37"/>
      <c r="B439" s="104">
        <v>820</v>
      </c>
      <c r="C439" s="35"/>
      <c r="D439" s="5">
        <v>4129</v>
      </c>
      <c r="E439" s="2" t="s">
        <v>190</v>
      </c>
      <c r="F439" s="1">
        <v>8000</v>
      </c>
      <c r="G439" s="178"/>
    </row>
    <row r="440" spans="1:7" ht="21.75" customHeight="1">
      <c r="A440" s="37"/>
      <c r="B440" s="5"/>
      <c r="C440" s="91">
        <v>412</v>
      </c>
      <c r="D440" s="92"/>
      <c r="E440" s="94" t="s">
        <v>4</v>
      </c>
      <c r="F440" s="12">
        <f>F435+F436+F437+F438+F439</f>
        <v>45100</v>
      </c>
      <c r="G440" s="181"/>
    </row>
    <row r="441" spans="1:7" ht="11.25" customHeight="1">
      <c r="A441" s="37"/>
      <c r="B441" s="7"/>
      <c r="C441" s="91"/>
      <c r="D441" s="92"/>
      <c r="E441" s="94"/>
      <c r="F441" s="11"/>
      <c r="G441" s="181"/>
    </row>
    <row r="442" spans="1:7" ht="19.5" customHeight="1">
      <c r="A442" s="37"/>
      <c r="B442" s="104">
        <v>820</v>
      </c>
      <c r="C442" s="91"/>
      <c r="D442" s="5">
        <v>4131</v>
      </c>
      <c r="E442" s="2" t="s">
        <v>5</v>
      </c>
      <c r="F442" s="1">
        <v>12000</v>
      </c>
      <c r="G442" s="178"/>
    </row>
    <row r="443" spans="1:7" ht="19.5" customHeight="1">
      <c r="A443" s="37"/>
      <c r="B443" s="104">
        <v>820</v>
      </c>
      <c r="C443" s="121"/>
      <c r="D443" s="167">
        <v>4139</v>
      </c>
      <c r="E443" s="2" t="s">
        <v>97</v>
      </c>
      <c r="F443" s="1">
        <v>45000</v>
      </c>
      <c r="G443" s="178"/>
    </row>
    <row r="444" spans="1:7" ht="26.25" customHeight="1">
      <c r="A444" s="37"/>
      <c r="B444" s="52"/>
      <c r="C444" s="122">
        <v>413</v>
      </c>
      <c r="D444" s="98"/>
      <c r="E444" s="168" t="s">
        <v>2</v>
      </c>
      <c r="F444" s="164">
        <f>F442+F443</f>
        <v>57000</v>
      </c>
      <c r="G444" s="181"/>
    </row>
    <row r="445" spans="1:7" ht="31.5" customHeight="1" thickBot="1">
      <c r="A445" s="275" t="s">
        <v>21</v>
      </c>
      <c r="B445" s="276"/>
      <c r="C445" s="276"/>
      <c r="D445" s="276"/>
      <c r="E445" s="277"/>
      <c r="F445" s="175">
        <f>F444+F440+F433</f>
        <v>389300</v>
      </c>
      <c r="G445" s="249"/>
    </row>
    <row r="446" spans="1:7" ht="31.5" customHeight="1" thickBot="1">
      <c r="A446" s="153"/>
      <c r="B446" s="154"/>
      <c r="C446" s="154"/>
      <c r="D446" s="154"/>
      <c r="E446" s="154"/>
      <c r="F446" s="155"/>
      <c r="G446" s="178"/>
    </row>
    <row r="447" spans="1:7" ht="17.25" customHeight="1">
      <c r="A447" s="81" t="s">
        <v>63</v>
      </c>
      <c r="B447" s="82" t="s">
        <v>65</v>
      </c>
      <c r="C447" s="81" t="s">
        <v>34</v>
      </c>
      <c r="D447" s="83" t="s">
        <v>34</v>
      </c>
      <c r="E447" s="64" t="s">
        <v>62</v>
      </c>
      <c r="F447" s="29" t="s">
        <v>67</v>
      </c>
      <c r="G447" s="178"/>
    </row>
    <row r="448" spans="1:7" ht="19.5" customHeight="1" thickBot="1">
      <c r="A448" s="84" t="s">
        <v>64</v>
      </c>
      <c r="B448" s="85" t="s">
        <v>64</v>
      </c>
      <c r="C448" s="84" t="s">
        <v>64</v>
      </c>
      <c r="D448" s="86" t="s">
        <v>64</v>
      </c>
      <c r="E448" s="67"/>
      <c r="F448" s="34">
        <v>2007</v>
      </c>
      <c r="G448" s="178"/>
    </row>
    <row r="449" spans="1:7" ht="33" customHeight="1">
      <c r="A449" s="102">
        <v>12</v>
      </c>
      <c r="B449" s="278" t="s">
        <v>183</v>
      </c>
      <c r="C449" s="279"/>
      <c r="D449" s="279"/>
      <c r="E449" s="279"/>
      <c r="F449" s="280"/>
      <c r="G449" s="178"/>
    </row>
    <row r="450" spans="1:7" ht="19.5" customHeight="1">
      <c r="A450" s="37"/>
      <c r="B450" s="104">
        <v>820</v>
      </c>
      <c r="C450" s="35"/>
      <c r="D450" s="5">
        <v>4111</v>
      </c>
      <c r="E450" s="2" t="s">
        <v>107</v>
      </c>
      <c r="F450" s="1">
        <v>140000</v>
      </c>
      <c r="G450" s="178"/>
    </row>
    <row r="451" spans="1:7" ht="19.5" customHeight="1">
      <c r="A451" s="37"/>
      <c r="B451" s="104">
        <v>820</v>
      </c>
      <c r="C451" s="35"/>
      <c r="D451" s="5">
        <v>4112</v>
      </c>
      <c r="E451" s="2" t="s">
        <v>89</v>
      </c>
      <c r="F451" s="10">
        <v>25900</v>
      </c>
      <c r="G451" s="178"/>
    </row>
    <row r="452" spans="1:7" ht="19.5" customHeight="1">
      <c r="A452" s="37"/>
      <c r="B452" s="104">
        <v>820</v>
      </c>
      <c r="C452" s="35"/>
      <c r="D452" s="5">
        <v>4113</v>
      </c>
      <c r="E452" s="89" t="s">
        <v>155</v>
      </c>
      <c r="F452" s="1">
        <v>40000</v>
      </c>
      <c r="G452" s="178"/>
    </row>
    <row r="453" spans="1:7" ht="19.5" customHeight="1">
      <c r="A453" s="37"/>
      <c r="B453" s="104">
        <v>820</v>
      </c>
      <c r="C453" s="35"/>
      <c r="D453" s="6">
        <v>4114</v>
      </c>
      <c r="E453" s="35" t="s">
        <v>156</v>
      </c>
      <c r="F453" s="9">
        <v>34300</v>
      </c>
      <c r="G453" s="178"/>
    </row>
    <row r="454" spans="1:7" ht="19.5" customHeight="1">
      <c r="A454" s="37"/>
      <c r="B454" s="104">
        <v>820</v>
      </c>
      <c r="C454" s="35"/>
      <c r="D454" s="5">
        <v>4115</v>
      </c>
      <c r="E454" s="2" t="s">
        <v>79</v>
      </c>
      <c r="F454" s="9">
        <v>5000</v>
      </c>
      <c r="G454" s="178"/>
    </row>
    <row r="455" spans="1:7" ht="19.5" customHeight="1">
      <c r="A455" s="37"/>
      <c r="B455" s="5"/>
      <c r="C455" s="91">
        <v>411</v>
      </c>
      <c r="D455" s="92"/>
      <c r="E455" s="4" t="s">
        <v>0</v>
      </c>
      <c r="F455" s="11">
        <f>F450+F451+F452+F453+F454</f>
        <v>245200</v>
      </c>
      <c r="G455" s="181"/>
    </row>
    <row r="456" spans="1:7" ht="13.5" customHeight="1">
      <c r="A456" s="37"/>
      <c r="B456" s="5"/>
      <c r="C456" s="35"/>
      <c r="D456" s="2"/>
      <c r="E456" s="2"/>
      <c r="F456" s="93"/>
      <c r="G456" s="35"/>
    </row>
    <row r="457" spans="1:7" ht="19.5" customHeight="1">
      <c r="A457" s="37"/>
      <c r="B457" s="90">
        <v>820</v>
      </c>
      <c r="C457" s="35"/>
      <c r="D457" s="5">
        <v>4121</v>
      </c>
      <c r="E457" s="2" t="s">
        <v>91</v>
      </c>
      <c r="F457" s="1">
        <v>12000</v>
      </c>
      <c r="G457" s="178"/>
    </row>
    <row r="458" spans="1:7" ht="19.5" customHeight="1">
      <c r="A458" s="37"/>
      <c r="B458" s="90">
        <v>820</v>
      </c>
      <c r="C458" s="35"/>
      <c r="D458" s="5">
        <v>4122</v>
      </c>
      <c r="E458" s="2" t="s">
        <v>93</v>
      </c>
      <c r="F458" s="1">
        <v>6500</v>
      </c>
      <c r="G458" s="178"/>
    </row>
    <row r="459" spans="1:7" ht="19.5" customHeight="1">
      <c r="A459" s="37"/>
      <c r="B459" s="90">
        <v>820</v>
      </c>
      <c r="C459" s="35"/>
      <c r="D459" s="5">
        <v>4123</v>
      </c>
      <c r="E459" s="2" t="s">
        <v>94</v>
      </c>
      <c r="F459" s="1">
        <v>9800</v>
      </c>
      <c r="G459" s="178"/>
    </row>
    <row r="460" spans="1:7" ht="19.5" customHeight="1">
      <c r="A460" s="37"/>
      <c r="B460" s="90">
        <v>820</v>
      </c>
      <c r="C460" s="35"/>
      <c r="D460" s="5">
        <v>4125</v>
      </c>
      <c r="E460" s="2" t="s">
        <v>92</v>
      </c>
      <c r="F460" s="1">
        <v>10500</v>
      </c>
      <c r="G460" s="178"/>
    </row>
    <row r="461" spans="1:7" ht="19.5" customHeight="1">
      <c r="A461" s="37"/>
      <c r="B461" s="88">
        <v>820</v>
      </c>
      <c r="C461" s="35"/>
      <c r="D461" s="52">
        <v>4129</v>
      </c>
      <c r="E461" s="54" t="s">
        <v>190</v>
      </c>
      <c r="F461" s="57">
        <v>4000</v>
      </c>
      <c r="G461" s="178"/>
    </row>
    <row r="462" spans="1:7" ht="19.5" customHeight="1">
      <c r="A462" s="37"/>
      <c r="B462" s="5"/>
      <c r="C462" s="91">
        <v>412</v>
      </c>
      <c r="D462" s="92"/>
      <c r="E462" s="94" t="s">
        <v>4</v>
      </c>
      <c r="F462" s="12">
        <f>F457+F458+F459+F460+F461</f>
        <v>42800</v>
      </c>
      <c r="G462" s="181"/>
    </row>
    <row r="463" spans="1:7" ht="19.5" customHeight="1">
      <c r="A463" s="37"/>
      <c r="B463" s="104">
        <v>820</v>
      </c>
      <c r="C463" s="91"/>
      <c r="D463" s="7">
        <v>4131</v>
      </c>
      <c r="E463" s="8" t="s">
        <v>5</v>
      </c>
      <c r="F463" s="9">
        <v>11000</v>
      </c>
      <c r="G463" s="178"/>
    </row>
    <row r="464" spans="1:7" ht="19.5" customHeight="1">
      <c r="A464" s="37"/>
      <c r="B464" s="90">
        <v>820</v>
      </c>
      <c r="C464" s="121"/>
      <c r="D464" s="167">
        <v>4139</v>
      </c>
      <c r="E464" s="2" t="s">
        <v>97</v>
      </c>
      <c r="F464" s="1">
        <v>55000</v>
      </c>
      <c r="G464" s="178"/>
    </row>
    <row r="465" spans="1:7" ht="19.5" customHeight="1" thickBot="1">
      <c r="A465" s="176"/>
      <c r="B465" s="126"/>
      <c r="C465" s="127">
        <v>413</v>
      </c>
      <c r="D465" s="109"/>
      <c r="E465" s="177" t="s">
        <v>2</v>
      </c>
      <c r="F465" s="111">
        <f>F463+F464</f>
        <v>66000</v>
      </c>
      <c r="G465" s="181"/>
    </row>
    <row r="466" spans="1:7" ht="33" customHeight="1" thickBot="1" thickTop="1">
      <c r="A466" s="270" t="s">
        <v>22</v>
      </c>
      <c r="B466" s="271"/>
      <c r="C466" s="271"/>
      <c r="D466" s="271"/>
      <c r="E466" s="272"/>
      <c r="F466" s="80">
        <f>F465+F462+F455</f>
        <v>354000</v>
      </c>
      <c r="G466" s="249"/>
    </row>
    <row r="467" spans="1:7" ht="33" customHeight="1">
      <c r="A467" s="153"/>
      <c r="B467" s="154"/>
      <c r="C467" s="154"/>
      <c r="D467" s="154"/>
      <c r="E467" s="154"/>
      <c r="F467" s="155"/>
      <c r="G467" s="178"/>
    </row>
    <row r="468" spans="1:7" ht="8.25" customHeight="1" thickBot="1">
      <c r="A468" s="153"/>
      <c r="B468" s="154"/>
      <c r="C468" s="154"/>
      <c r="D468" s="154"/>
      <c r="E468" s="154"/>
      <c r="F468" s="155"/>
      <c r="G468" s="178"/>
    </row>
    <row r="469" spans="1:7" ht="33" customHeight="1" thickBot="1">
      <c r="A469" s="115">
        <v>13</v>
      </c>
      <c r="B469" s="313" t="s">
        <v>184</v>
      </c>
      <c r="C469" s="268"/>
      <c r="D469" s="268"/>
      <c r="E469" s="268"/>
      <c r="F469" s="269"/>
      <c r="G469" s="178"/>
    </row>
    <row r="470" spans="1:7" ht="19.5" customHeight="1">
      <c r="A470" s="37"/>
      <c r="B470" s="104">
        <v>820</v>
      </c>
      <c r="C470" s="35"/>
      <c r="D470" s="7">
        <v>4111</v>
      </c>
      <c r="E470" s="8" t="s">
        <v>107</v>
      </c>
      <c r="F470" s="9">
        <v>186000</v>
      </c>
      <c r="G470" s="178"/>
    </row>
    <row r="471" spans="1:7" ht="19.5" customHeight="1">
      <c r="A471" s="37"/>
      <c r="B471" s="104">
        <v>820</v>
      </c>
      <c r="C471" s="35"/>
      <c r="D471" s="5">
        <v>4112</v>
      </c>
      <c r="E471" s="2" t="s">
        <v>89</v>
      </c>
      <c r="F471" s="10">
        <v>38400</v>
      </c>
      <c r="G471" s="178"/>
    </row>
    <row r="472" spans="1:7" ht="19.5" customHeight="1">
      <c r="A472" s="37"/>
      <c r="B472" s="104">
        <v>820</v>
      </c>
      <c r="C472" s="35"/>
      <c r="D472" s="5">
        <v>4113</v>
      </c>
      <c r="E472" s="89" t="s">
        <v>155</v>
      </c>
      <c r="F472" s="1">
        <v>56000</v>
      </c>
      <c r="G472" s="178"/>
    </row>
    <row r="473" spans="1:7" ht="19.5" customHeight="1">
      <c r="A473" s="37"/>
      <c r="B473" s="104">
        <v>820</v>
      </c>
      <c r="C473" s="35"/>
      <c r="D473" s="6">
        <v>4114</v>
      </c>
      <c r="E473" s="35" t="s">
        <v>156</v>
      </c>
      <c r="F473" s="9">
        <v>48000</v>
      </c>
      <c r="G473" s="178"/>
    </row>
    <row r="474" spans="1:7" ht="19.5" customHeight="1">
      <c r="A474" s="37"/>
      <c r="B474" s="104">
        <v>820</v>
      </c>
      <c r="C474" s="35"/>
      <c r="D474" s="5">
        <v>4115</v>
      </c>
      <c r="E474" s="2" t="s">
        <v>79</v>
      </c>
      <c r="F474" s="9">
        <v>6200</v>
      </c>
      <c r="G474" s="178"/>
    </row>
    <row r="475" spans="1:7" ht="19.5" customHeight="1">
      <c r="A475" s="37"/>
      <c r="B475" s="5"/>
      <c r="C475" s="91">
        <v>411</v>
      </c>
      <c r="D475" s="92"/>
      <c r="E475" s="4" t="s">
        <v>0</v>
      </c>
      <c r="F475" s="11">
        <f>F470+F471+F472+F473+F474</f>
        <v>334600</v>
      </c>
      <c r="G475" s="181"/>
    </row>
    <row r="476" spans="1:7" ht="12.75" customHeight="1">
      <c r="A476" s="37"/>
      <c r="B476" s="5"/>
      <c r="C476" s="35"/>
      <c r="D476" s="2"/>
      <c r="E476" s="2"/>
      <c r="F476" s="93"/>
      <c r="G476" s="35"/>
    </row>
    <row r="477" spans="1:7" ht="19.5" customHeight="1">
      <c r="A477" s="37"/>
      <c r="B477" s="90">
        <v>820</v>
      </c>
      <c r="C477" s="35"/>
      <c r="D477" s="5">
        <v>4121</v>
      </c>
      <c r="E477" s="2" t="s">
        <v>91</v>
      </c>
      <c r="F477" s="1">
        <v>14000</v>
      </c>
      <c r="G477" s="178"/>
    </row>
    <row r="478" spans="1:7" ht="19.5" customHeight="1">
      <c r="A478" s="37"/>
      <c r="B478" s="104">
        <v>820</v>
      </c>
      <c r="C478" s="35"/>
      <c r="D478" s="5">
        <v>4122</v>
      </c>
      <c r="E478" s="2" t="s">
        <v>93</v>
      </c>
      <c r="F478" s="1">
        <v>7000</v>
      </c>
      <c r="G478" s="178"/>
    </row>
    <row r="479" spans="1:7" ht="19.5" customHeight="1">
      <c r="A479" s="37"/>
      <c r="B479" s="104">
        <v>820</v>
      </c>
      <c r="C479" s="35"/>
      <c r="D479" s="5">
        <v>4123</v>
      </c>
      <c r="E479" s="2" t="s">
        <v>94</v>
      </c>
      <c r="F479" s="1">
        <v>13900</v>
      </c>
      <c r="G479" s="178"/>
    </row>
    <row r="480" spans="1:7" ht="19.5" customHeight="1">
      <c r="A480" s="37"/>
      <c r="B480" s="104">
        <v>820</v>
      </c>
      <c r="C480" s="35"/>
      <c r="D480" s="5">
        <v>4125</v>
      </c>
      <c r="E480" s="2" t="s">
        <v>92</v>
      </c>
      <c r="F480" s="1">
        <v>11000</v>
      </c>
      <c r="G480" s="178"/>
    </row>
    <row r="481" spans="1:7" ht="19.5" customHeight="1">
      <c r="A481" s="37"/>
      <c r="B481" s="104">
        <v>820</v>
      </c>
      <c r="C481" s="35"/>
      <c r="D481" s="5">
        <v>4129</v>
      </c>
      <c r="E481" s="2" t="s">
        <v>190</v>
      </c>
      <c r="F481" s="1">
        <v>9000</v>
      </c>
      <c r="G481" s="178"/>
    </row>
    <row r="482" spans="1:7" ht="19.5" customHeight="1">
      <c r="A482" s="37"/>
      <c r="B482" s="5"/>
      <c r="C482" s="91">
        <v>412</v>
      </c>
      <c r="D482" s="92"/>
      <c r="E482" s="94" t="s">
        <v>4</v>
      </c>
      <c r="F482" s="11">
        <f>F477+F478+F479+F480+F481</f>
        <v>54900</v>
      </c>
      <c r="G482" s="181"/>
    </row>
    <row r="483" spans="1:7" ht="11.25" customHeight="1">
      <c r="A483" s="37"/>
      <c r="B483" s="5"/>
      <c r="C483" s="35"/>
      <c r="D483" s="103"/>
      <c r="E483" s="2" t="s">
        <v>181</v>
      </c>
      <c r="F483" s="93"/>
      <c r="G483" s="35"/>
    </row>
    <row r="484" spans="1:7" ht="19.5" customHeight="1">
      <c r="A484" s="37"/>
      <c r="B484" s="90">
        <v>820</v>
      </c>
      <c r="C484" s="91"/>
      <c r="D484" s="5">
        <v>4131</v>
      </c>
      <c r="E484" s="2" t="s">
        <v>5</v>
      </c>
      <c r="F484" s="1">
        <v>12000</v>
      </c>
      <c r="G484" s="178"/>
    </row>
    <row r="485" spans="1:7" ht="19.5" customHeight="1">
      <c r="A485" s="37"/>
      <c r="B485" s="116">
        <v>820</v>
      </c>
      <c r="C485" s="121"/>
      <c r="D485" s="179">
        <v>4139</v>
      </c>
      <c r="E485" s="2" t="s">
        <v>97</v>
      </c>
      <c r="F485" s="1">
        <v>120000</v>
      </c>
      <c r="G485" s="178"/>
    </row>
    <row r="486" spans="1:7" ht="19.5" customHeight="1" thickBot="1">
      <c r="A486" s="37"/>
      <c r="B486" s="6"/>
      <c r="C486" s="122">
        <v>413</v>
      </c>
      <c r="D486" s="98"/>
      <c r="E486" s="168" t="s">
        <v>2</v>
      </c>
      <c r="F486" s="164">
        <f>F484+F485</f>
        <v>132000</v>
      </c>
      <c r="G486" s="181"/>
    </row>
    <row r="487" spans="1:7" ht="33" customHeight="1" thickBot="1">
      <c r="A487" s="265" t="s">
        <v>23</v>
      </c>
      <c r="B487" s="266"/>
      <c r="C487" s="266"/>
      <c r="D487" s="266"/>
      <c r="E487" s="273"/>
      <c r="F487" s="180">
        <f>F486+F482+F475</f>
        <v>521500</v>
      </c>
      <c r="G487" s="249"/>
    </row>
    <row r="488" spans="2:7" s="35" customFormat="1" ht="19.5" customHeight="1">
      <c r="B488" s="36"/>
      <c r="C488" s="91"/>
      <c r="D488" s="145"/>
      <c r="E488" s="60"/>
      <c r="F488" s="181"/>
      <c r="G488" s="178"/>
    </row>
    <row r="489" spans="2:7" s="35" customFormat="1" ht="19.5" customHeight="1">
      <c r="B489" s="36"/>
      <c r="C489" s="91"/>
      <c r="D489" s="145"/>
      <c r="E489" s="60"/>
      <c r="F489" s="181"/>
      <c r="G489" s="178"/>
    </row>
    <row r="490" spans="2:7" s="35" customFormat="1" ht="19.5" customHeight="1">
      <c r="B490" s="36"/>
      <c r="C490" s="91"/>
      <c r="D490" s="145"/>
      <c r="E490" s="60"/>
      <c r="F490" s="181"/>
      <c r="G490" s="178"/>
    </row>
    <row r="491" spans="2:7" s="35" customFormat="1" ht="19.5" customHeight="1">
      <c r="B491" s="36"/>
      <c r="C491" s="91"/>
      <c r="D491" s="145"/>
      <c r="E491" s="60"/>
      <c r="F491" s="181"/>
      <c r="G491" s="178"/>
    </row>
    <row r="492" s="284" customFormat="1" ht="72.75" customHeight="1" thickBot="1"/>
    <row r="493" spans="1:7" ht="17.25" customHeight="1">
      <c r="A493" s="81" t="s">
        <v>63</v>
      </c>
      <c r="B493" s="82" t="s">
        <v>65</v>
      </c>
      <c r="C493" s="81" t="s">
        <v>34</v>
      </c>
      <c r="D493" s="83" t="s">
        <v>34</v>
      </c>
      <c r="E493" s="64" t="s">
        <v>62</v>
      </c>
      <c r="F493" s="29" t="s">
        <v>67</v>
      </c>
      <c r="G493" s="178"/>
    </row>
    <row r="494" spans="1:7" ht="19.5" customHeight="1" thickBot="1">
      <c r="A494" s="84" t="s">
        <v>64</v>
      </c>
      <c r="B494" s="85" t="s">
        <v>64</v>
      </c>
      <c r="C494" s="84" t="s">
        <v>64</v>
      </c>
      <c r="D494" s="86" t="s">
        <v>64</v>
      </c>
      <c r="E494" s="67"/>
      <c r="F494" s="34">
        <v>2007</v>
      </c>
      <c r="G494" s="178"/>
    </row>
    <row r="495" spans="1:7" ht="33" customHeight="1">
      <c r="A495" s="102">
        <v>14</v>
      </c>
      <c r="B495" s="278" t="s">
        <v>139</v>
      </c>
      <c r="C495" s="279"/>
      <c r="D495" s="279"/>
      <c r="E495" s="279"/>
      <c r="F495" s="280"/>
      <c r="G495" s="178"/>
    </row>
    <row r="496" spans="1:7" ht="19.5" customHeight="1">
      <c r="A496" s="37"/>
      <c r="B496" s="104">
        <v>820</v>
      </c>
      <c r="C496" s="35"/>
      <c r="D496" s="5">
        <v>4111</v>
      </c>
      <c r="E496" s="2" t="s">
        <v>107</v>
      </c>
      <c r="F496" s="1">
        <v>160000</v>
      </c>
      <c r="G496" s="178"/>
    </row>
    <row r="497" spans="1:7" ht="19.5" customHeight="1">
      <c r="A497" s="37"/>
      <c r="B497" s="104">
        <v>820</v>
      </c>
      <c r="C497" s="35"/>
      <c r="D497" s="5">
        <v>4112</v>
      </c>
      <c r="E497" s="2" t="s">
        <v>89</v>
      </c>
      <c r="F497" s="10">
        <v>32500</v>
      </c>
      <c r="G497" s="178"/>
    </row>
    <row r="498" spans="1:7" ht="19.5" customHeight="1">
      <c r="A498" s="37"/>
      <c r="B498" s="104">
        <v>820</v>
      </c>
      <c r="C498" s="35"/>
      <c r="D498" s="5">
        <v>4113</v>
      </c>
      <c r="E498" s="89" t="s">
        <v>155</v>
      </c>
      <c r="F498" s="1">
        <v>47300</v>
      </c>
      <c r="G498" s="178"/>
    </row>
    <row r="499" spans="1:7" ht="19.5" customHeight="1">
      <c r="A499" s="37"/>
      <c r="B499" s="104">
        <v>820</v>
      </c>
      <c r="C499" s="35"/>
      <c r="D499" s="6">
        <v>4114</v>
      </c>
      <c r="E499" s="35" t="s">
        <v>156</v>
      </c>
      <c r="F499" s="9">
        <v>38900</v>
      </c>
      <c r="G499" s="178"/>
    </row>
    <row r="500" spans="1:7" ht="19.5" customHeight="1">
      <c r="A500" s="37"/>
      <c r="B500" s="104">
        <v>820</v>
      </c>
      <c r="C500" s="35"/>
      <c r="D500" s="5">
        <v>4115</v>
      </c>
      <c r="E500" s="2" t="s">
        <v>79</v>
      </c>
      <c r="F500" s="9">
        <v>5000</v>
      </c>
      <c r="G500" s="178"/>
    </row>
    <row r="501" spans="1:7" ht="19.5" customHeight="1">
      <c r="A501" s="37"/>
      <c r="B501" s="6"/>
      <c r="C501" s="91">
        <v>411</v>
      </c>
      <c r="D501" s="92"/>
      <c r="E501" s="4" t="s">
        <v>0</v>
      </c>
      <c r="F501" s="11">
        <f>F496+F497+F498+F499+F500</f>
        <v>283700</v>
      </c>
      <c r="G501" s="181"/>
    </row>
    <row r="502" spans="1:7" ht="16.5" customHeight="1">
      <c r="A502" s="166"/>
      <c r="B502" s="7"/>
      <c r="C502" s="121"/>
      <c r="D502" s="2"/>
      <c r="E502" s="2"/>
      <c r="F502" s="93"/>
      <c r="G502" s="35"/>
    </row>
    <row r="503" spans="1:7" ht="19.5" customHeight="1">
      <c r="A503" s="166"/>
      <c r="B503" s="104">
        <v>820</v>
      </c>
      <c r="C503" s="35"/>
      <c r="D503" s="5">
        <v>4121</v>
      </c>
      <c r="E503" s="2" t="s">
        <v>91</v>
      </c>
      <c r="F503" s="1">
        <v>14500</v>
      </c>
      <c r="G503" s="178"/>
    </row>
    <row r="504" spans="1:7" ht="19.5" customHeight="1">
      <c r="A504" s="37"/>
      <c r="B504" s="104">
        <v>820</v>
      </c>
      <c r="C504" s="35"/>
      <c r="D504" s="5">
        <v>4122</v>
      </c>
      <c r="E504" s="2" t="s">
        <v>93</v>
      </c>
      <c r="F504" s="1">
        <v>7500</v>
      </c>
      <c r="G504" s="178"/>
    </row>
    <row r="505" spans="1:7" ht="19.5" customHeight="1">
      <c r="A505" s="37"/>
      <c r="B505" s="104">
        <v>820</v>
      </c>
      <c r="C505" s="35"/>
      <c r="D505" s="5">
        <v>4123</v>
      </c>
      <c r="E505" s="2" t="s">
        <v>94</v>
      </c>
      <c r="F505" s="1">
        <v>12000</v>
      </c>
      <c r="G505" s="178"/>
    </row>
    <row r="506" spans="1:7" ht="19.5" customHeight="1">
      <c r="A506" s="37"/>
      <c r="B506" s="104">
        <v>820</v>
      </c>
      <c r="C506" s="35"/>
      <c r="D506" s="5">
        <v>4125</v>
      </c>
      <c r="E506" s="2" t="s">
        <v>92</v>
      </c>
      <c r="F506" s="1">
        <v>12000</v>
      </c>
      <c r="G506" s="178"/>
    </row>
    <row r="507" spans="1:7" ht="19.5" customHeight="1">
      <c r="A507" s="37"/>
      <c r="B507" s="116">
        <v>820</v>
      </c>
      <c r="C507" s="35"/>
      <c r="D507" s="52">
        <v>4129</v>
      </c>
      <c r="E507" s="54" t="s">
        <v>190</v>
      </c>
      <c r="F507" s="57">
        <v>15000</v>
      </c>
      <c r="G507" s="178"/>
    </row>
    <row r="508" spans="1:7" ht="23.25" customHeight="1">
      <c r="A508" s="37"/>
      <c r="B508" s="5"/>
      <c r="C508" s="91">
        <v>412</v>
      </c>
      <c r="D508" s="92"/>
      <c r="E508" s="94" t="s">
        <v>4</v>
      </c>
      <c r="F508" s="12">
        <f>F503+F504+F505+F506+F507</f>
        <v>61000</v>
      </c>
      <c r="G508" s="181"/>
    </row>
    <row r="509" spans="1:7" ht="19.5" customHeight="1">
      <c r="A509" s="37"/>
      <c r="B509" s="104">
        <v>820</v>
      </c>
      <c r="C509" s="91"/>
      <c r="D509" s="7">
        <v>4131</v>
      </c>
      <c r="E509" s="8" t="s">
        <v>5</v>
      </c>
      <c r="F509" s="9">
        <v>28000</v>
      </c>
      <c r="G509" s="178"/>
    </row>
    <row r="510" spans="1:7" ht="19.5" customHeight="1">
      <c r="A510" s="37"/>
      <c r="B510" s="90">
        <v>820</v>
      </c>
      <c r="C510" s="121"/>
      <c r="D510" s="179">
        <v>4139</v>
      </c>
      <c r="E510" s="2" t="s">
        <v>97</v>
      </c>
      <c r="F510" s="96">
        <v>300000</v>
      </c>
      <c r="G510" s="251"/>
    </row>
    <row r="511" spans="1:7" ht="19.5" customHeight="1" thickBot="1">
      <c r="A511" s="37"/>
      <c r="B511" s="116">
        <v>820</v>
      </c>
      <c r="C511" s="122">
        <v>413</v>
      </c>
      <c r="D511" s="98"/>
      <c r="E511" s="168" t="s">
        <v>2</v>
      </c>
      <c r="F511" s="111">
        <f>F509+F510</f>
        <v>328000</v>
      </c>
      <c r="G511" s="181"/>
    </row>
    <row r="512" spans="1:7" ht="24.75" customHeight="1" thickBot="1" thickTop="1">
      <c r="A512" s="270" t="s">
        <v>44</v>
      </c>
      <c r="B512" s="271"/>
      <c r="C512" s="271"/>
      <c r="D512" s="271"/>
      <c r="E512" s="272"/>
      <c r="F512" s="80">
        <f>F511+F508+F501</f>
        <v>672700</v>
      </c>
      <c r="G512" s="249"/>
    </row>
    <row r="513" spans="1:7" ht="58.5" customHeight="1" thickBot="1">
      <c r="A513" s="153"/>
      <c r="B513" s="150"/>
      <c r="C513" s="150"/>
      <c r="D513" s="150"/>
      <c r="E513" s="150"/>
      <c r="F513" s="155"/>
      <c r="G513" s="178"/>
    </row>
    <row r="514" spans="1:7" ht="28.5" customHeight="1" thickBot="1">
      <c r="A514" s="115">
        <v>15</v>
      </c>
      <c r="B514" s="267" t="s">
        <v>188</v>
      </c>
      <c r="C514" s="268"/>
      <c r="D514" s="268"/>
      <c r="E514" s="268"/>
      <c r="F514" s="269"/>
      <c r="G514" s="178"/>
    </row>
    <row r="515" spans="1:7" ht="19.5" customHeight="1">
      <c r="A515" s="37"/>
      <c r="B515" s="104">
        <v>820</v>
      </c>
      <c r="C515" s="35"/>
      <c r="D515" s="7">
        <v>4111</v>
      </c>
      <c r="E515" s="8" t="s">
        <v>107</v>
      </c>
      <c r="F515" s="9">
        <v>28000</v>
      </c>
      <c r="G515" s="178"/>
    </row>
    <row r="516" spans="1:7" ht="19.5" customHeight="1">
      <c r="A516" s="37"/>
      <c r="B516" s="104">
        <v>820</v>
      </c>
      <c r="C516" s="35"/>
      <c r="D516" s="5">
        <v>4112</v>
      </c>
      <c r="E516" s="2" t="s">
        <v>89</v>
      </c>
      <c r="F516" s="1">
        <v>6000</v>
      </c>
      <c r="G516" s="178"/>
    </row>
    <row r="517" spans="1:7" ht="19.5" customHeight="1">
      <c r="A517" s="37"/>
      <c r="B517" s="104">
        <v>820</v>
      </c>
      <c r="C517" s="35"/>
      <c r="D517" s="5">
        <v>4113</v>
      </c>
      <c r="E517" s="2" t="s">
        <v>155</v>
      </c>
      <c r="F517" s="1">
        <v>8500</v>
      </c>
      <c r="G517" s="178"/>
    </row>
    <row r="518" spans="1:7" ht="19.5" customHeight="1">
      <c r="A518" s="37"/>
      <c r="B518" s="104">
        <v>820</v>
      </c>
      <c r="C518" s="35"/>
      <c r="D518" s="5">
        <v>4114</v>
      </c>
      <c r="E518" s="2" t="s">
        <v>156</v>
      </c>
      <c r="F518" s="1">
        <v>6800</v>
      </c>
      <c r="G518" s="178"/>
    </row>
    <row r="519" spans="1:7" ht="19.5" customHeight="1">
      <c r="A519" s="37"/>
      <c r="B519" s="104">
        <v>820</v>
      </c>
      <c r="C519" s="35"/>
      <c r="D519" s="5">
        <v>4115</v>
      </c>
      <c r="E519" s="2" t="s">
        <v>79</v>
      </c>
      <c r="F519" s="1">
        <v>1500</v>
      </c>
      <c r="G519" s="178"/>
    </row>
    <row r="520" spans="1:7" ht="19.5" customHeight="1">
      <c r="A520" s="37"/>
      <c r="B520" s="6"/>
      <c r="C520" s="91">
        <v>411</v>
      </c>
      <c r="D520" s="92"/>
      <c r="E520" s="182" t="s">
        <v>0</v>
      </c>
      <c r="F520" s="12">
        <f>F515+F516+F517+F518+F519</f>
        <v>50800</v>
      </c>
      <c r="G520" s="181"/>
    </row>
    <row r="521" spans="1:7" ht="14.25" customHeight="1">
      <c r="A521" s="37"/>
      <c r="B521" s="7"/>
      <c r="C521" s="35"/>
      <c r="D521" s="2"/>
      <c r="E521" s="2"/>
      <c r="F521" s="93"/>
      <c r="G521" s="35"/>
    </row>
    <row r="522" spans="1:7" ht="19.5" customHeight="1">
      <c r="A522" s="37"/>
      <c r="B522" s="104">
        <v>820</v>
      </c>
      <c r="C522" s="35"/>
      <c r="D522" s="5">
        <v>4121</v>
      </c>
      <c r="E522" s="2" t="s">
        <v>91</v>
      </c>
      <c r="F522" s="1">
        <v>2600</v>
      </c>
      <c r="G522" s="178"/>
    </row>
    <row r="523" spans="1:7" ht="19.5" customHeight="1">
      <c r="A523" s="37"/>
      <c r="B523" s="104">
        <v>820</v>
      </c>
      <c r="C523" s="35"/>
      <c r="D523" s="5">
        <v>4122</v>
      </c>
      <c r="E523" s="2" t="s">
        <v>93</v>
      </c>
      <c r="F523" s="1">
        <v>1300</v>
      </c>
      <c r="G523" s="178"/>
    </row>
    <row r="524" spans="1:7" ht="19.5" customHeight="1">
      <c r="A524" s="37"/>
      <c r="B524" s="104">
        <v>820</v>
      </c>
      <c r="C524" s="35"/>
      <c r="D524" s="5">
        <v>4123</v>
      </c>
      <c r="E524" s="2" t="s">
        <v>94</v>
      </c>
      <c r="F524" s="1">
        <v>2400</v>
      </c>
      <c r="G524" s="178"/>
    </row>
    <row r="525" spans="1:7" ht="19.5" customHeight="1">
      <c r="A525" s="37"/>
      <c r="B525" s="104">
        <v>820</v>
      </c>
      <c r="C525" s="35"/>
      <c r="D525" s="5">
        <v>4125</v>
      </c>
      <c r="E525" s="2" t="s">
        <v>92</v>
      </c>
      <c r="F525" s="1">
        <v>2000</v>
      </c>
      <c r="G525" s="178"/>
    </row>
    <row r="526" spans="1:7" ht="19.5" customHeight="1">
      <c r="A526" s="37"/>
      <c r="B526" s="104">
        <v>820</v>
      </c>
      <c r="C526" s="35"/>
      <c r="D526" s="5">
        <v>4129</v>
      </c>
      <c r="E526" s="2" t="s">
        <v>190</v>
      </c>
      <c r="F526" s="1">
        <v>3300</v>
      </c>
      <c r="G526" s="178"/>
    </row>
    <row r="527" spans="1:7" ht="19.5" customHeight="1">
      <c r="A527" s="37"/>
      <c r="B527" s="6"/>
      <c r="C527" s="91">
        <v>412</v>
      </c>
      <c r="D527" s="92"/>
      <c r="E527" s="94" t="s">
        <v>4</v>
      </c>
      <c r="F527" s="12">
        <f>F522+F523+F524+F525+F526</f>
        <v>11600</v>
      </c>
      <c r="G527" s="181"/>
    </row>
    <row r="528" spans="1:7" ht="14.25" customHeight="1">
      <c r="A528" s="37"/>
      <c r="B528" s="5"/>
      <c r="C528" s="35"/>
      <c r="D528" s="103"/>
      <c r="E528" s="2" t="s">
        <v>181</v>
      </c>
      <c r="F528" s="93"/>
      <c r="G528" s="35"/>
    </row>
    <row r="529" spans="1:7" ht="19.5" customHeight="1">
      <c r="A529" s="37"/>
      <c r="B529" s="90">
        <v>820</v>
      </c>
      <c r="C529" s="91"/>
      <c r="D529" s="5">
        <v>4131</v>
      </c>
      <c r="E529" s="2" t="s">
        <v>5</v>
      </c>
      <c r="F529" s="1">
        <v>8000</v>
      </c>
      <c r="G529" s="178"/>
    </row>
    <row r="530" spans="1:7" ht="19.5" customHeight="1">
      <c r="A530" s="37"/>
      <c r="B530" s="104">
        <v>820</v>
      </c>
      <c r="C530" s="121"/>
      <c r="D530" s="5">
        <v>4139</v>
      </c>
      <c r="E530" s="2" t="s">
        <v>97</v>
      </c>
      <c r="F530" s="1">
        <v>20000</v>
      </c>
      <c r="G530" s="178"/>
    </row>
    <row r="531" spans="1:7" ht="19.5" customHeight="1" thickBot="1">
      <c r="A531" s="37"/>
      <c r="B531" s="6"/>
      <c r="C531" s="122">
        <v>413</v>
      </c>
      <c r="D531" s="98"/>
      <c r="E531" s="129" t="s">
        <v>2</v>
      </c>
      <c r="F531" s="164">
        <f>F529+F530</f>
        <v>28000</v>
      </c>
      <c r="G531" s="181"/>
    </row>
    <row r="532" spans="1:7" ht="26.25" customHeight="1" thickBot="1">
      <c r="A532" s="265" t="s">
        <v>24</v>
      </c>
      <c r="B532" s="266"/>
      <c r="C532" s="266"/>
      <c r="D532" s="266"/>
      <c r="E532" s="273"/>
      <c r="F532" s="152">
        <f>F531+F527+F520</f>
        <v>90400</v>
      </c>
      <c r="G532" s="249"/>
    </row>
    <row r="533" spans="1:7" ht="155.25" customHeight="1" thickBot="1">
      <c r="A533" s="153"/>
      <c r="B533" s="154"/>
      <c r="C533" s="154"/>
      <c r="D533" s="154"/>
      <c r="E533" s="154"/>
      <c r="F533" s="155"/>
      <c r="G533" s="178"/>
    </row>
    <row r="534" spans="1:7" ht="17.25" customHeight="1">
      <c r="A534" s="81" t="s">
        <v>63</v>
      </c>
      <c r="B534" s="82" t="s">
        <v>65</v>
      </c>
      <c r="C534" s="81" t="s">
        <v>34</v>
      </c>
      <c r="D534" s="83" t="s">
        <v>34</v>
      </c>
      <c r="E534" s="64" t="s">
        <v>62</v>
      </c>
      <c r="F534" s="29" t="s">
        <v>67</v>
      </c>
      <c r="G534" s="178"/>
    </row>
    <row r="535" spans="1:7" ht="15" customHeight="1" thickBot="1">
      <c r="A535" s="84" t="s">
        <v>64</v>
      </c>
      <c r="B535" s="85" t="s">
        <v>64</v>
      </c>
      <c r="C535" s="84" t="s">
        <v>64</v>
      </c>
      <c r="D535" s="86" t="s">
        <v>64</v>
      </c>
      <c r="E535" s="67"/>
      <c r="F535" s="34">
        <v>2007</v>
      </c>
      <c r="G535" s="178"/>
    </row>
    <row r="536" spans="1:7" ht="23.25" customHeight="1">
      <c r="A536" s="183">
        <v>16</v>
      </c>
      <c r="B536" s="278" t="s">
        <v>189</v>
      </c>
      <c r="C536" s="279"/>
      <c r="D536" s="279"/>
      <c r="E536" s="279"/>
      <c r="F536" s="280"/>
      <c r="G536" s="178"/>
    </row>
    <row r="537" spans="1:7" ht="19.5" customHeight="1">
      <c r="A537" s="37"/>
      <c r="B537" s="104">
        <v>820</v>
      </c>
      <c r="C537" s="35"/>
      <c r="D537" s="5">
        <v>4111</v>
      </c>
      <c r="E537" s="2" t="s">
        <v>107</v>
      </c>
      <c r="F537" s="9">
        <v>24000</v>
      </c>
      <c r="G537" s="178"/>
    </row>
    <row r="538" spans="1:7" ht="19.5" customHeight="1">
      <c r="A538" s="37"/>
      <c r="B538" s="104">
        <v>820</v>
      </c>
      <c r="C538" s="35"/>
      <c r="D538" s="5">
        <v>4112</v>
      </c>
      <c r="E538" s="2" t="s">
        <v>89</v>
      </c>
      <c r="F538" s="1">
        <v>6000</v>
      </c>
      <c r="G538" s="178"/>
    </row>
    <row r="539" spans="1:7" ht="19.5" customHeight="1">
      <c r="A539" s="37"/>
      <c r="B539" s="104">
        <v>820</v>
      </c>
      <c r="C539" s="35"/>
      <c r="D539" s="5">
        <v>4113</v>
      </c>
      <c r="E539" s="89" t="s">
        <v>155</v>
      </c>
      <c r="F539" s="1">
        <v>8500</v>
      </c>
      <c r="G539" s="178"/>
    </row>
    <row r="540" spans="1:7" ht="19.5" customHeight="1">
      <c r="A540" s="37"/>
      <c r="B540" s="104">
        <v>820</v>
      </c>
      <c r="C540" s="35"/>
      <c r="D540" s="6">
        <v>4114</v>
      </c>
      <c r="E540" s="35" t="s">
        <v>156</v>
      </c>
      <c r="F540" s="1">
        <v>6500</v>
      </c>
      <c r="G540" s="178"/>
    </row>
    <row r="541" spans="1:7" ht="19.5" customHeight="1">
      <c r="A541" s="37"/>
      <c r="B541" s="104">
        <v>820</v>
      </c>
      <c r="C541" s="35"/>
      <c r="D541" s="5">
        <v>4115</v>
      </c>
      <c r="E541" s="2" t="s">
        <v>79</v>
      </c>
      <c r="F541" s="1">
        <v>1000</v>
      </c>
      <c r="G541" s="178"/>
    </row>
    <row r="542" spans="1:7" ht="19.5" customHeight="1">
      <c r="A542" s="37"/>
      <c r="B542" s="6"/>
      <c r="C542" s="91">
        <v>411</v>
      </c>
      <c r="D542" s="92"/>
      <c r="E542" s="4" t="s">
        <v>0</v>
      </c>
      <c r="F542" s="11">
        <f>F537+F538+F539+F540+F541</f>
        <v>46000</v>
      </c>
      <c r="G542" s="181"/>
    </row>
    <row r="543" spans="1:7" ht="19.5" customHeight="1">
      <c r="A543" s="37"/>
      <c r="B543" s="104">
        <v>820</v>
      </c>
      <c r="C543" s="35"/>
      <c r="D543" s="5">
        <v>4121</v>
      </c>
      <c r="E543" s="2" t="s">
        <v>91</v>
      </c>
      <c r="F543" s="1">
        <v>2500</v>
      </c>
      <c r="G543" s="178"/>
    </row>
    <row r="544" spans="1:7" ht="19.5" customHeight="1">
      <c r="A544" s="37"/>
      <c r="B544" s="104">
        <v>820</v>
      </c>
      <c r="C544" s="35"/>
      <c r="D544" s="5">
        <v>4122</v>
      </c>
      <c r="E544" s="2" t="s">
        <v>93</v>
      </c>
      <c r="F544" s="1">
        <v>1300</v>
      </c>
      <c r="G544" s="178"/>
    </row>
    <row r="545" spans="1:7" ht="19.5" customHeight="1">
      <c r="A545" s="37"/>
      <c r="B545" s="104">
        <v>820</v>
      </c>
      <c r="C545" s="35"/>
      <c r="D545" s="5">
        <v>4123</v>
      </c>
      <c r="E545" s="2" t="s">
        <v>94</v>
      </c>
      <c r="F545" s="1">
        <v>1800</v>
      </c>
      <c r="G545" s="178"/>
    </row>
    <row r="546" spans="1:7" ht="19.5" customHeight="1">
      <c r="A546" s="37"/>
      <c r="B546" s="104">
        <v>820</v>
      </c>
      <c r="C546" s="35"/>
      <c r="D546" s="5">
        <v>4125</v>
      </c>
      <c r="E546" s="2" t="s">
        <v>92</v>
      </c>
      <c r="F546" s="1">
        <v>1700</v>
      </c>
      <c r="G546" s="178"/>
    </row>
    <row r="547" spans="1:7" ht="19.5" customHeight="1">
      <c r="A547" s="37"/>
      <c r="B547" s="104">
        <v>820</v>
      </c>
      <c r="C547" s="35"/>
      <c r="D547" s="5">
        <v>4129</v>
      </c>
      <c r="E547" s="2" t="s">
        <v>190</v>
      </c>
      <c r="F547" s="1">
        <v>3200</v>
      </c>
      <c r="G547" s="178"/>
    </row>
    <row r="548" spans="1:7" ht="19.5" customHeight="1">
      <c r="A548" s="37"/>
      <c r="B548" s="5"/>
      <c r="C548" s="91">
        <v>412</v>
      </c>
      <c r="D548" s="92"/>
      <c r="E548" s="94" t="s">
        <v>4</v>
      </c>
      <c r="F548" s="11">
        <f>F543+F544+F545+F546+F547</f>
        <v>10500</v>
      </c>
      <c r="G548" s="181"/>
    </row>
    <row r="549" spans="1:7" ht="11.25" customHeight="1">
      <c r="A549" s="37"/>
      <c r="B549" s="6"/>
      <c r="C549" s="35"/>
      <c r="D549" s="103"/>
      <c r="E549" s="2" t="s">
        <v>181</v>
      </c>
      <c r="F549" s="93"/>
      <c r="G549" s="35"/>
    </row>
    <row r="550" spans="1:7" ht="19.5" customHeight="1">
      <c r="A550" s="37"/>
      <c r="B550" s="104">
        <v>820</v>
      </c>
      <c r="C550" s="91"/>
      <c r="D550" s="5">
        <v>4131</v>
      </c>
      <c r="E550" s="2" t="s">
        <v>5</v>
      </c>
      <c r="F550" s="1">
        <v>8000</v>
      </c>
      <c r="G550" s="178"/>
    </row>
    <row r="551" spans="1:7" ht="19.5" customHeight="1">
      <c r="A551" s="37"/>
      <c r="B551" s="104">
        <v>820</v>
      </c>
      <c r="C551" s="121"/>
      <c r="D551" s="167">
        <v>4139</v>
      </c>
      <c r="E551" s="2" t="s">
        <v>97</v>
      </c>
      <c r="F551" s="1">
        <v>20000</v>
      </c>
      <c r="G551" s="178"/>
    </row>
    <row r="552" spans="1:7" ht="19.5" customHeight="1" thickBot="1">
      <c r="A552" s="37"/>
      <c r="B552" s="6"/>
      <c r="C552" s="122">
        <v>413</v>
      </c>
      <c r="D552" s="98"/>
      <c r="E552" s="168" t="s">
        <v>2</v>
      </c>
      <c r="F552" s="111">
        <f>F550+F551</f>
        <v>28000</v>
      </c>
      <c r="G552" s="181"/>
    </row>
    <row r="553" spans="1:7" ht="33" customHeight="1" thickBot="1" thickTop="1">
      <c r="A553" s="270" t="s">
        <v>25</v>
      </c>
      <c r="B553" s="271"/>
      <c r="C553" s="271"/>
      <c r="D553" s="271"/>
      <c r="E553" s="272"/>
      <c r="F553" s="187">
        <f>F552+F548+F542</f>
        <v>84500</v>
      </c>
      <c r="G553" s="249"/>
    </row>
    <row r="554" spans="1:7" ht="18" customHeight="1" thickBot="1">
      <c r="A554" s="153"/>
      <c r="B554" s="154"/>
      <c r="C554" s="154"/>
      <c r="D554" s="154"/>
      <c r="E554" s="154"/>
      <c r="F554" s="155"/>
      <c r="G554" s="178"/>
    </row>
    <row r="555" spans="1:7" ht="32.25" customHeight="1" thickBot="1">
      <c r="A555" s="165">
        <v>17</v>
      </c>
      <c r="B555" s="267" t="s">
        <v>185</v>
      </c>
      <c r="C555" s="268"/>
      <c r="D555" s="268"/>
      <c r="E555" s="268"/>
      <c r="F555" s="243"/>
      <c r="G555" s="178"/>
    </row>
    <row r="556" spans="1:7" ht="19.5" customHeight="1">
      <c r="A556" s="37"/>
      <c r="B556" s="104">
        <v>810</v>
      </c>
      <c r="C556" s="35"/>
      <c r="D556" s="7">
        <v>4111</v>
      </c>
      <c r="E556" s="8" t="s">
        <v>107</v>
      </c>
      <c r="F556" s="9">
        <v>29000</v>
      </c>
      <c r="G556" s="178"/>
    </row>
    <row r="557" spans="1:7" ht="19.5" customHeight="1">
      <c r="A557" s="37"/>
      <c r="B557" s="90">
        <v>810</v>
      </c>
      <c r="C557" s="35"/>
      <c r="D557" s="5">
        <v>4112</v>
      </c>
      <c r="E557" s="2" t="s">
        <v>89</v>
      </c>
      <c r="F557" s="10">
        <v>7000</v>
      </c>
      <c r="G557" s="178"/>
    </row>
    <row r="558" spans="1:7" ht="19.5" customHeight="1">
      <c r="A558" s="37"/>
      <c r="B558" s="90">
        <v>810</v>
      </c>
      <c r="C558" s="35"/>
      <c r="D558" s="5">
        <v>4113</v>
      </c>
      <c r="E558" s="89" t="s">
        <v>155</v>
      </c>
      <c r="F558" s="1">
        <v>9000</v>
      </c>
      <c r="G558" s="178"/>
    </row>
    <row r="559" spans="1:7" s="35" customFormat="1" ht="19.5" customHeight="1">
      <c r="A559" s="37"/>
      <c r="B559" s="90">
        <v>810</v>
      </c>
      <c r="D559" s="6">
        <v>4114</v>
      </c>
      <c r="E559" s="35" t="s">
        <v>156</v>
      </c>
      <c r="F559" s="9">
        <v>9000</v>
      </c>
      <c r="G559" s="178"/>
    </row>
    <row r="560" spans="1:7" ht="19.5" customHeight="1">
      <c r="A560" s="37"/>
      <c r="B560" s="90">
        <v>810</v>
      </c>
      <c r="C560" s="35"/>
      <c r="D560" s="5">
        <v>4115</v>
      </c>
      <c r="E560" s="2" t="s">
        <v>79</v>
      </c>
      <c r="F560" s="9">
        <v>800</v>
      </c>
      <c r="G560" s="178"/>
    </row>
    <row r="561" spans="1:7" ht="19.5" customHeight="1">
      <c r="A561" s="37"/>
      <c r="B561" s="6"/>
      <c r="C561" s="91">
        <v>411</v>
      </c>
      <c r="D561" s="92"/>
      <c r="E561" s="4" t="s">
        <v>0</v>
      </c>
      <c r="F561" s="12">
        <f>F556+F557+F558+F559+F560</f>
        <v>54800</v>
      </c>
      <c r="G561" s="181"/>
    </row>
    <row r="562" spans="1:7" ht="8.25" customHeight="1">
      <c r="A562" s="37"/>
      <c r="B562" s="6"/>
      <c r="C562" s="35"/>
      <c r="D562" s="2"/>
      <c r="E562" s="2"/>
      <c r="F562" s="184"/>
      <c r="G562" s="35"/>
    </row>
    <row r="563" spans="1:7" ht="19.5" customHeight="1">
      <c r="A563" s="37"/>
      <c r="B563" s="90">
        <v>810</v>
      </c>
      <c r="C563" s="35"/>
      <c r="D563" s="5">
        <v>4121</v>
      </c>
      <c r="E563" s="2" t="s">
        <v>91</v>
      </c>
      <c r="F563" s="1">
        <v>2500</v>
      </c>
      <c r="G563" s="178"/>
    </row>
    <row r="564" spans="1:7" ht="19.5" customHeight="1">
      <c r="A564" s="37"/>
      <c r="B564" s="90">
        <v>810</v>
      </c>
      <c r="C564" s="35"/>
      <c r="D564" s="5">
        <v>4122</v>
      </c>
      <c r="E564" s="2" t="s">
        <v>93</v>
      </c>
      <c r="F564" s="1">
        <v>1500</v>
      </c>
      <c r="G564" s="178"/>
    </row>
    <row r="565" spans="1:7" ht="19.5" customHeight="1">
      <c r="A565" s="37"/>
      <c r="B565" s="90">
        <v>810</v>
      </c>
      <c r="C565" s="35"/>
      <c r="D565" s="5">
        <v>4123</v>
      </c>
      <c r="E565" s="2" t="s">
        <v>94</v>
      </c>
      <c r="F565" s="1">
        <v>2100</v>
      </c>
      <c r="G565" s="178"/>
    </row>
    <row r="566" spans="1:7" ht="19.5" customHeight="1">
      <c r="A566" s="37"/>
      <c r="B566" s="90">
        <v>810</v>
      </c>
      <c r="C566" s="35"/>
      <c r="D566" s="5">
        <v>4125</v>
      </c>
      <c r="E566" s="2" t="s">
        <v>92</v>
      </c>
      <c r="F566" s="1">
        <v>2500</v>
      </c>
      <c r="G566" s="178"/>
    </row>
    <row r="567" spans="1:7" ht="19.5" customHeight="1">
      <c r="A567" s="37"/>
      <c r="B567" s="90">
        <v>810</v>
      </c>
      <c r="C567" s="35"/>
      <c r="D567" s="5">
        <v>4129</v>
      </c>
      <c r="E567" s="2" t="s">
        <v>95</v>
      </c>
      <c r="F567" s="1">
        <v>2500</v>
      </c>
      <c r="G567" s="178"/>
    </row>
    <row r="568" spans="1:7" ht="19.5" customHeight="1">
      <c r="A568" s="37"/>
      <c r="B568" s="6"/>
      <c r="C568" s="91">
        <v>412</v>
      </c>
      <c r="D568" s="92"/>
      <c r="E568" s="94" t="s">
        <v>4</v>
      </c>
      <c r="F568" s="11">
        <f>F563+F564+F565+F566+F567</f>
        <v>11100</v>
      </c>
      <c r="G568" s="181"/>
    </row>
    <row r="569" spans="1:7" ht="9" customHeight="1">
      <c r="A569" s="37"/>
      <c r="B569" s="6"/>
      <c r="C569" s="121"/>
      <c r="D569" s="89"/>
      <c r="E569" s="2"/>
      <c r="F569" s="93"/>
      <c r="G569" s="35"/>
    </row>
    <row r="570" spans="1:7" ht="19.5" customHeight="1">
      <c r="A570" s="37"/>
      <c r="B570" s="90">
        <v>810</v>
      </c>
      <c r="C570" s="35"/>
      <c r="D570" s="5">
        <v>4131</v>
      </c>
      <c r="E570" s="2" t="s">
        <v>5</v>
      </c>
      <c r="F570" s="1">
        <v>6000</v>
      </c>
      <c r="G570" s="178"/>
    </row>
    <row r="571" spans="1:7" ht="19.5" customHeight="1">
      <c r="A571" s="37"/>
      <c r="B571" s="90">
        <v>810</v>
      </c>
      <c r="C571" s="121"/>
      <c r="D571" s="167">
        <v>4139</v>
      </c>
      <c r="E571" s="2" t="s">
        <v>97</v>
      </c>
      <c r="F571" s="9">
        <v>20000</v>
      </c>
      <c r="G571" s="178"/>
    </row>
    <row r="572" spans="1:7" ht="19.5" customHeight="1">
      <c r="A572" s="37"/>
      <c r="B572" s="6"/>
      <c r="C572" s="122">
        <v>413</v>
      </c>
      <c r="D572" s="185"/>
      <c r="E572" s="94" t="s">
        <v>2</v>
      </c>
      <c r="F572" s="12">
        <f>F570+F571</f>
        <v>26000</v>
      </c>
      <c r="G572" s="181"/>
    </row>
    <row r="573" spans="1:7" ht="12.75" customHeight="1">
      <c r="A573" s="37"/>
      <c r="B573" s="6"/>
      <c r="C573" s="35"/>
      <c r="D573" s="2"/>
      <c r="E573" s="2"/>
      <c r="F573" s="93"/>
      <c r="G573" s="35"/>
    </row>
    <row r="574" spans="1:7" ht="19.5" customHeight="1">
      <c r="A574" s="37"/>
      <c r="B574" s="90">
        <v>412</v>
      </c>
      <c r="C574" s="35"/>
      <c r="D574" s="5">
        <v>4161</v>
      </c>
      <c r="E574" s="2" t="s">
        <v>173</v>
      </c>
      <c r="F574" s="1">
        <v>255000</v>
      </c>
      <c r="G574" s="178"/>
    </row>
    <row r="575" spans="1:7" ht="19.5" customHeight="1" thickBot="1">
      <c r="A575" s="37"/>
      <c r="B575" s="6"/>
      <c r="C575" s="186">
        <v>416</v>
      </c>
      <c r="D575" s="119"/>
      <c r="E575" s="129" t="s">
        <v>98</v>
      </c>
      <c r="F575" s="164">
        <f>F574</f>
        <v>255000</v>
      </c>
      <c r="G575" s="181"/>
    </row>
    <row r="576" spans="1:7" ht="33" customHeight="1" thickBot="1" thickTop="1">
      <c r="A576" s="270" t="s">
        <v>43</v>
      </c>
      <c r="B576" s="271"/>
      <c r="C576" s="271"/>
      <c r="D576" s="271"/>
      <c r="E576" s="272"/>
      <c r="F576" s="187">
        <f>F575+F572+F568+F561</f>
        <v>346900</v>
      </c>
      <c r="G576" s="249"/>
    </row>
    <row r="577" spans="1:7" ht="33" customHeight="1">
      <c r="A577" s="153"/>
      <c r="B577" s="154"/>
      <c r="C577" s="154"/>
      <c r="D577" s="154"/>
      <c r="E577" s="154"/>
      <c r="F577" s="155"/>
      <c r="G577" s="178"/>
    </row>
    <row r="578" spans="1:7" ht="33" customHeight="1">
      <c r="A578" s="153"/>
      <c r="B578" s="154"/>
      <c r="C578" s="154"/>
      <c r="D578" s="154"/>
      <c r="E578" s="154"/>
      <c r="F578" s="155"/>
      <c r="G578" s="178"/>
    </row>
    <row r="579" spans="1:7" ht="71.25" customHeight="1">
      <c r="A579" s="153"/>
      <c r="B579" s="154"/>
      <c r="C579" s="154"/>
      <c r="D579" s="154"/>
      <c r="E579" s="154"/>
      <c r="F579" s="155"/>
      <c r="G579" s="178"/>
    </row>
    <row r="580" spans="1:7" ht="12" customHeight="1" thickBot="1">
      <c r="A580" s="153"/>
      <c r="B580" s="154"/>
      <c r="C580" s="154"/>
      <c r="D580" s="154"/>
      <c r="E580" s="154"/>
      <c r="F580" s="155"/>
      <c r="G580" s="178"/>
    </row>
    <row r="581" spans="1:7" ht="17.25" customHeight="1">
      <c r="A581" s="81" t="s">
        <v>63</v>
      </c>
      <c r="B581" s="82" t="s">
        <v>65</v>
      </c>
      <c r="C581" s="81" t="s">
        <v>34</v>
      </c>
      <c r="D581" s="83" t="s">
        <v>34</v>
      </c>
      <c r="E581" s="64" t="s">
        <v>62</v>
      </c>
      <c r="F581" s="29" t="s">
        <v>67</v>
      </c>
      <c r="G581" s="178"/>
    </row>
    <row r="582" spans="1:7" ht="15" customHeight="1" thickBot="1">
      <c r="A582" s="84" t="s">
        <v>64</v>
      </c>
      <c r="B582" s="85" t="s">
        <v>64</v>
      </c>
      <c r="C582" s="84" t="s">
        <v>64</v>
      </c>
      <c r="D582" s="86" t="s">
        <v>64</v>
      </c>
      <c r="E582" s="67"/>
      <c r="F582" s="34">
        <v>2007</v>
      </c>
      <c r="G582" s="178"/>
    </row>
    <row r="583" spans="1:7" ht="30" customHeight="1">
      <c r="A583" s="102">
        <v>18</v>
      </c>
      <c r="B583" s="278" t="s">
        <v>186</v>
      </c>
      <c r="C583" s="279"/>
      <c r="D583" s="279"/>
      <c r="E583" s="279"/>
      <c r="F583" s="280"/>
      <c r="G583" s="178"/>
    </row>
    <row r="584" spans="1:7" ht="26.25" customHeight="1">
      <c r="A584" s="37"/>
      <c r="B584" s="90">
        <v>810</v>
      </c>
      <c r="C584" s="35"/>
      <c r="D584" s="5">
        <v>4111</v>
      </c>
      <c r="E584" s="2" t="s">
        <v>107</v>
      </c>
      <c r="F584" s="1">
        <v>69000</v>
      </c>
      <c r="G584" s="178"/>
    </row>
    <row r="585" spans="1:7" ht="19.5" customHeight="1">
      <c r="A585" s="37"/>
      <c r="B585" s="90">
        <v>810</v>
      </c>
      <c r="C585" s="35"/>
      <c r="D585" s="5">
        <v>4112</v>
      </c>
      <c r="E585" s="2" t="s">
        <v>89</v>
      </c>
      <c r="F585" s="10">
        <v>13500</v>
      </c>
      <c r="G585" s="178"/>
    </row>
    <row r="586" spans="1:7" ht="19.5" customHeight="1">
      <c r="A586" s="37"/>
      <c r="B586" s="90">
        <v>810</v>
      </c>
      <c r="C586" s="35"/>
      <c r="D586" s="5">
        <v>4113</v>
      </c>
      <c r="E586" s="89" t="s">
        <v>155</v>
      </c>
      <c r="F586" s="1">
        <v>18000</v>
      </c>
      <c r="G586" s="178"/>
    </row>
    <row r="587" spans="1:7" ht="19.5" customHeight="1">
      <c r="A587" s="37"/>
      <c r="B587" s="90">
        <v>810</v>
      </c>
      <c r="C587" s="35"/>
      <c r="D587" s="6">
        <v>4114</v>
      </c>
      <c r="E587" s="35" t="s">
        <v>156</v>
      </c>
      <c r="F587" s="9">
        <v>16000</v>
      </c>
      <c r="G587" s="178"/>
    </row>
    <row r="588" spans="1:7" ht="19.5" customHeight="1">
      <c r="A588" s="37"/>
      <c r="B588" s="90">
        <v>810</v>
      </c>
      <c r="C588" s="35"/>
      <c r="D588" s="5">
        <v>4115</v>
      </c>
      <c r="E588" s="2" t="s">
        <v>79</v>
      </c>
      <c r="F588" s="9">
        <v>3000</v>
      </c>
      <c r="G588" s="178"/>
    </row>
    <row r="589" spans="1:7" ht="19.5" customHeight="1">
      <c r="A589" s="37"/>
      <c r="B589" s="6"/>
      <c r="C589" s="91">
        <v>411</v>
      </c>
      <c r="D589" s="92"/>
      <c r="E589" s="4" t="s">
        <v>0</v>
      </c>
      <c r="F589" s="12">
        <f>F584+F585+F586+F587+F588</f>
        <v>119500</v>
      </c>
      <c r="G589" s="181"/>
    </row>
    <row r="590" spans="1:7" ht="11.25" customHeight="1">
      <c r="A590" s="37"/>
      <c r="B590" s="6"/>
      <c r="C590" s="35"/>
      <c r="D590" s="2"/>
      <c r="E590" s="2"/>
      <c r="F590" s="93"/>
      <c r="G590" s="35"/>
    </row>
    <row r="591" spans="1:7" ht="19.5" customHeight="1">
      <c r="A591" s="37"/>
      <c r="B591" s="90">
        <v>810</v>
      </c>
      <c r="C591" s="35"/>
      <c r="D591" s="5">
        <v>4121</v>
      </c>
      <c r="E591" s="2" t="s">
        <v>91</v>
      </c>
      <c r="F591" s="1">
        <v>5300</v>
      </c>
      <c r="G591" s="178"/>
    </row>
    <row r="592" spans="1:7" ht="19.5" customHeight="1">
      <c r="A592" s="37"/>
      <c r="B592" s="90">
        <v>810</v>
      </c>
      <c r="C592" s="35"/>
      <c r="D592" s="5">
        <v>4122</v>
      </c>
      <c r="E592" s="2" t="s">
        <v>93</v>
      </c>
      <c r="F592" s="1">
        <v>2600</v>
      </c>
      <c r="G592" s="178"/>
    </row>
    <row r="593" spans="1:7" ht="19.5" customHeight="1">
      <c r="A593" s="37"/>
      <c r="B593" s="90">
        <v>810</v>
      </c>
      <c r="C593" s="35"/>
      <c r="D593" s="5">
        <v>4123</v>
      </c>
      <c r="E593" s="2" t="s">
        <v>94</v>
      </c>
      <c r="F593" s="1">
        <v>4400</v>
      </c>
      <c r="G593" s="178"/>
    </row>
    <row r="594" spans="1:7" ht="19.5" customHeight="1">
      <c r="A594" s="37"/>
      <c r="B594" s="90">
        <v>810</v>
      </c>
      <c r="C594" s="35"/>
      <c r="D594" s="5">
        <v>4125</v>
      </c>
      <c r="E594" s="2" t="s">
        <v>92</v>
      </c>
      <c r="F594" s="1">
        <v>4500</v>
      </c>
      <c r="G594" s="178"/>
    </row>
    <row r="595" spans="1:7" ht="19.5" customHeight="1">
      <c r="A595" s="37"/>
      <c r="B595" s="90">
        <v>810</v>
      </c>
      <c r="C595" s="35"/>
      <c r="D595" s="52">
        <v>4129</v>
      </c>
      <c r="E595" s="54" t="s">
        <v>190</v>
      </c>
      <c r="F595" s="1">
        <v>5000</v>
      </c>
      <c r="G595" s="178"/>
    </row>
    <row r="596" spans="1:7" ht="19.5" customHeight="1">
      <c r="A596" s="37"/>
      <c r="B596" s="6"/>
      <c r="C596" s="91">
        <v>412</v>
      </c>
      <c r="D596" s="188"/>
      <c r="E596" s="135" t="s">
        <v>4</v>
      </c>
      <c r="F596" s="189">
        <f>F591+F592+F593+F594+F595</f>
        <v>21800</v>
      </c>
      <c r="G596" s="181"/>
    </row>
    <row r="597" spans="1:7" ht="10.5" customHeight="1">
      <c r="A597" s="37"/>
      <c r="B597" s="6"/>
      <c r="C597" s="35"/>
      <c r="D597" s="190"/>
      <c r="E597" s="49"/>
      <c r="F597" s="191"/>
      <c r="G597" s="35"/>
    </row>
    <row r="598" spans="1:7" ht="19.5" customHeight="1">
      <c r="A598" s="37"/>
      <c r="B598" s="90">
        <v>810</v>
      </c>
      <c r="C598" s="91"/>
      <c r="D598" s="7">
        <v>4131</v>
      </c>
      <c r="E598" s="8" t="s">
        <v>5</v>
      </c>
      <c r="F598" s="1">
        <v>40000</v>
      </c>
      <c r="G598" s="178"/>
    </row>
    <row r="599" spans="1:7" ht="19.5" customHeight="1">
      <c r="A599" s="37"/>
      <c r="B599" s="90">
        <v>810</v>
      </c>
      <c r="C599" s="121"/>
      <c r="D599" s="167">
        <v>4139</v>
      </c>
      <c r="E599" s="2" t="s">
        <v>97</v>
      </c>
      <c r="F599" s="1">
        <v>20000</v>
      </c>
      <c r="G599" s="178"/>
    </row>
    <row r="600" spans="1:7" ht="27" customHeight="1" thickBot="1">
      <c r="A600" s="37"/>
      <c r="B600" s="6"/>
      <c r="C600" s="122">
        <v>413</v>
      </c>
      <c r="D600" s="98"/>
      <c r="E600" s="168" t="s">
        <v>2</v>
      </c>
      <c r="F600" s="111">
        <f>F598+F599</f>
        <v>60000</v>
      </c>
      <c r="G600" s="181"/>
    </row>
    <row r="601" spans="1:7" ht="28.5" customHeight="1" thickBot="1" thickTop="1">
      <c r="A601" s="270" t="s">
        <v>26</v>
      </c>
      <c r="B601" s="271"/>
      <c r="C601" s="271"/>
      <c r="D601" s="271"/>
      <c r="E601" s="272"/>
      <c r="F601" s="112">
        <f>F600+F596+F589</f>
        <v>201300</v>
      </c>
      <c r="G601" s="249"/>
    </row>
    <row r="602" spans="1:7" ht="6" customHeight="1" hidden="1" thickBot="1">
      <c r="A602" s="149"/>
      <c r="B602" s="150"/>
      <c r="C602" s="150"/>
      <c r="D602" s="150"/>
      <c r="E602" s="150"/>
      <c r="F602" s="155"/>
      <c r="G602" s="178"/>
    </row>
    <row r="603" spans="1:7" ht="3.75" customHeight="1">
      <c r="A603" s="153"/>
      <c r="B603" s="150"/>
      <c r="C603" s="150"/>
      <c r="D603" s="150"/>
      <c r="E603" s="150"/>
      <c r="F603" s="155"/>
      <c r="G603" s="178"/>
    </row>
    <row r="604" spans="1:7" ht="16.5" customHeight="1" thickBot="1">
      <c r="A604" s="153"/>
      <c r="B604" s="150"/>
      <c r="C604" s="150"/>
      <c r="D604" s="150"/>
      <c r="E604" s="150"/>
      <c r="F604" s="155"/>
      <c r="G604" s="178"/>
    </row>
    <row r="605" spans="1:7" ht="33" customHeight="1" thickBot="1">
      <c r="A605" s="165">
        <v>19</v>
      </c>
      <c r="B605" s="267" t="s">
        <v>123</v>
      </c>
      <c r="C605" s="268"/>
      <c r="D605" s="268"/>
      <c r="E605" s="268"/>
      <c r="F605" s="269"/>
      <c r="G605" s="178"/>
    </row>
    <row r="606" spans="1:7" ht="27" customHeight="1">
      <c r="A606" s="37"/>
      <c r="B606" s="104">
        <v>111</v>
      </c>
      <c r="C606" s="35"/>
      <c r="D606" s="7">
        <v>4111</v>
      </c>
      <c r="E606" s="8" t="s">
        <v>107</v>
      </c>
      <c r="F606" s="9">
        <v>315000</v>
      </c>
      <c r="G606" s="178"/>
    </row>
    <row r="607" spans="1:7" ht="19.5" customHeight="1">
      <c r="A607" s="37"/>
      <c r="B607" s="90">
        <v>111</v>
      </c>
      <c r="C607" s="35"/>
      <c r="D607" s="5">
        <v>4112</v>
      </c>
      <c r="E607" s="2" t="s">
        <v>89</v>
      </c>
      <c r="F607" s="10">
        <v>59000</v>
      </c>
      <c r="G607" s="178"/>
    </row>
    <row r="608" spans="1:7" ht="19.5" customHeight="1">
      <c r="A608" s="37"/>
      <c r="B608" s="88">
        <v>111</v>
      </c>
      <c r="C608" s="35"/>
      <c r="D608" s="5">
        <v>4113</v>
      </c>
      <c r="E608" s="89" t="s">
        <v>155</v>
      </c>
      <c r="F608" s="1">
        <v>88000</v>
      </c>
      <c r="G608" s="178"/>
    </row>
    <row r="609" spans="1:7" ht="19.5" customHeight="1">
      <c r="A609" s="37"/>
      <c r="B609" s="88">
        <v>111</v>
      </c>
      <c r="C609" s="35"/>
      <c r="D609" s="6">
        <v>4114</v>
      </c>
      <c r="E609" s="35" t="s">
        <v>156</v>
      </c>
      <c r="F609" s="9">
        <v>77000</v>
      </c>
      <c r="G609" s="178"/>
    </row>
    <row r="610" spans="1:7" ht="19.5" customHeight="1">
      <c r="A610" s="37"/>
      <c r="B610" s="90">
        <v>111</v>
      </c>
      <c r="C610" s="35"/>
      <c r="D610" s="5">
        <v>4115</v>
      </c>
      <c r="E610" s="2" t="s">
        <v>79</v>
      </c>
      <c r="F610" s="9">
        <v>9800</v>
      </c>
      <c r="G610" s="178"/>
    </row>
    <row r="611" spans="1:7" ht="19.5" customHeight="1">
      <c r="A611" s="37"/>
      <c r="B611" s="6"/>
      <c r="C611" s="91">
        <v>411</v>
      </c>
      <c r="D611" s="92"/>
      <c r="E611" s="4" t="s">
        <v>0</v>
      </c>
      <c r="F611" s="12">
        <f>F606+F607+F608+F609+F610</f>
        <v>548800</v>
      </c>
      <c r="G611" s="181"/>
    </row>
    <row r="612" spans="1:7" ht="14.25" customHeight="1">
      <c r="A612" s="37"/>
      <c r="B612" s="7"/>
      <c r="C612" s="35"/>
      <c r="D612" s="2"/>
      <c r="E612" s="2"/>
      <c r="F612" s="192"/>
      <c r="G612" s="35"/>
    </row>
    <row r="613" spans="1:7" ht="19.5" customHeight="1">
      <c r="A613" s="37"/>
      <c r="B613" s="90">
        <v>111</v>
      </c>
      <c r="C613" s="35"/>
      <c r="D613" s="5">
        <v>4121</v>
      </c>
      <c r="E613" s="2" t="s">
        <v>91</v>
      </c>
      <c r="F613" s="1">
        <v>32000</v>
      </c>
      <c r="G613" s="178"/>
    </row>
    <row r="614" spans="1:7" ht="19.5" customHeight="1">
      <c r="A614" s="37"/>
      <c r="B614" s="90">
        <v>111</v>
      </c>
      <c r="C614" s="35"/>
      <c r="D614" s="5">
        <v>4122</v>
      </c>
      <c r="E614" s="2" t="s">
        <v>93</v>
      </c>
      <c r="F614" s="1">
        <v>15500</v>
      </c>
      <c r="G614" s="178"/>
    </row>
    <row r="615" spans="1:7" ht="19.5" customHeight="1">
      <c r="A615" s="37"/>
      <c r="B615" s="90">
        <v>111</v>
      </c>
      <c r="C615" s="35"/>
      <c r="D615" s="5">
        <v>4123</v>
      </c>
      <c r="E615" s="2" t="s">
        <v>94</v>
      </c>
      <c r="F615" s="1">
        <v>27700</v>
      </c>
      <c r="G615" s="178"/>
    </row>
    <row r="616" spans="1:7" ht="19.5" customHeight="1">
      <c r="A616" s="37"/>
      <c r="B616" s="90">
        <v>111</v>
      </c>
      <c r="C616" s="35"/>
      <c r="D616" s="5">
        <v>4125</v>
      </c>
      <c r="E616" s="2" t="s">
        <v>92</v>
      </c>
      <c r="F616" s="1">
        <v>25800</v>
      </c>
      <c r="G616" s="178"/>
    </row>
    <row r="617" spans="1:7" ht="19.5" customHeight="1">
      <c r="A617" s="37"/>
      <c r="B617" s="90">
        <v>111</v>
      </c>
      <c r="C617" s="35"/>
      <c r="D617" s="5">
        <v>4129</v>
      </c>
      <c r="E617" s="2" t="s">
        <v>95</v>
      </c>
      <c r="F617" s="1">
        <v>6500</v>
      </c>
      <c r="G617" s="178"/>
    </row>
    <row r="618" spans="1:7" ht="19.5" customHeight="1">
      <c r="A618" s="37"/>
      <c r="B618" s="52"/>
      <c r="C618" s="91">
        <v>412</v>
      </c>
      <c r="D618" s="92"/>
      <c r="E618" s="94" t="s">
        <v>4</v>
      </c>
      <c r="F618" s="12">
        <f>F613+F614+F615+F616+F617</f>
        <v>107500</v>
      </c>
      <c r="G618" s="181"/>
    </row>
    <row r="619" spans="1:7" ht="13.5" customHeight="1">
      <c r="A619" s="37"/>
      <c r="B619" s="7"/>
      <c r="C619" s="186"/>
      <c r="D619" s="193"/>
      <c r="E619" s="92"/>
      <c r="F619" s="93"/>
      <c r="G619" s="35"/>
    </row>
    <row r="620" spans="1:7" ht="19.5" customHeight="1">
      <c r="A620" s="37"/>
      <c r="B620" s="90">
        <v>111</v>
      </c>
      <c r="C620" s="121"/>
      <c r="D620" s="5">
        <v>4131</v>
      </c>
      <c r="E620" s="2" t="s">
        <v>5</v>
      </c>
      <c r="F620" s="1">
        <v>10000</v>
      </c>
      <c r="G620" s="178"/>
    </row>
    <row r="621" spans="1:7" ht="19.5" customHeight="1">
      <c r="A621" s="37"/>
      <c r="B621" s="90">
        <v>111</v>
      </c>
      <c r="C621" s="121"/>
      <c r="D621" s="52">
        <v>4132</v>
      </c>
      <c r="E621" s="2" t="s">
        <v>9</v>
      </c>
      <c r="F621" s="1">
        <v>3000</v>
      </c>
      <c r="G621" s="178"/>
    </row>
    <row r="622" spans="1:7" ht="19.5" customHeight="1">
      <c r="A622" s="37"/>
      <c r="B622" s="90">
        <v>111</v>
      </c>
      <c r="C622" s="121"/>
      <c r="D622" s="5">
        <v>4135</v>
      </c>
      <c r="E622" s="2" t="s">
        <v>161</v>
      </c>
      <c r="F622" s="1">
        <v>19000</v>
      </c>
      <c r="G622" s="178"/>
    </row>
    <row r="623" spans="1:7" ht="19.5" customHeight="1">
      <c r="A623" s="37"/>
      <c r="B623" s="90">
        <v>111</v>
      </c>
      <c r="C623" s="121"/>
      <c r="D623" s="52">
        <v>4139</v>
      </c>
      <c r="E623" s="8" t="s">
        <v>97</v>
      </c>
      <c r="F623" s="96">
        <v>8000</v>
      </c>
      <c r="G623" s="251"/>
    </row>
    <row r="624" spans="1:7" ht="19.5" customHeight="1">
      <c r="A624" s="37"/>
      <c r="B624" s="116"/>
      <c r="C624" s="186">
        <v>413</v>
      </c>
      <c r="D624" s="134"/>
      <c r="E624" s="92" t="s">
        <v>2</v>
      </c>
      <c r="F624" s="12">
        <f>F620+F621+F622+F623</f>
        <v>40000</v>
      </c>
      <c r="G624" s="181"/>
    </row>
    <row r="625" spans="1:7" ht="10.5" customHeight="1" thickBot="1">
      <c r="A625" s="37"/>
      <c r="B625" s="116"/>
      <c r="C625" s="91"/>
      <c r="D625" s="98"/>
      <c r="E625" s="194"/>
      <c r="F625" s="164"/>
      <c r="G625" s="181"/>
    </row>
    <row r="626" spans="1:7" ht="33" customHeight="1" thickBot="1" thickTop="1">
      <c r="A626" s="270" t="s">
        <v>27</v>
      </c>
      <c r="B626" s="271"/>
      <c r="C626" s="271"/>
      <c r="D626" s="271"/>
      <c r="E626" s="272"/>
      <c r="F626" s="80">
        <f>F624+F618+F611</f>
        <v>696300</v>
      </c>
      <c r="G626" s="249"/>
    </row>
    <row r="627" spans="1:7" ht="33" customHeight="1">
      <c r="A627" s="195"/>
      <c r="B627" s="101"/>
      <c r="C627" s="101"/>
      <c r="D627" s="101"/>
      <c r="E627" s="101"/>
      <c r="F627" s="155"/>
      <c r="G627" s="178"/>
    </row>
    <row r="628" spans="1:7" ht="15" customHeight="1">
      <c r="A628" s="195"/>
      <c r="B628" s="196"/>
      <c r="C628" s="101"/>
      <c r="D628" s="101"/>
      <c r="E628" s="101"/>
      <c r="F628" s="155"/>
      <c r="G628" s="178"/>
    </row>
    <row r="629" spans="1:7" ht="59.25" customHeight="1" thickBot="1">
      <c r="A629" s="195"/>
      <c r="B629" s="196"/>
      <c r="C629" s="101"/>
      <c r="D629" s="101"/>
      <c r="E629" s="101"/>
      <c r="F629" s="155"/>
      <c r="G629" s="178"/>
    </row>
    <row r="630" spans="1:7" ht="17.25" customHeight="1">
      <c r="A630" s="81" t="s">
        <v>63</v>
      </c>
      <c r="B630" s="82" t="s">
        <v>65</v>
      </c>
      <c r="C630" s="81" t="s">
        <v>34</v>
      </c>
      <c r="D630" s="83" t="s">
        <v>34</v>
      </c>
      <c r="E630" s="64" t="s">
        <v>62</v>
      </c>
      <c r="F630" s="29" t="s">
        <v>67</v>
      </c>
      <c r="G630" s="178"/>
    </row>
    <row r="631" spans="1:7" ht="15" customHeight="1" thickBot="1">
      <c r="A631" s="84" t="s">
        <v>64</v>
      </c>
      <c r="B631" s="85" t="s">
        <v>64</v>
      </c>
      <c r="C631" s="84" t="s">
        <v>64</v>
      </c>
      <c r="D631" s="86" t="s">
        <v>64</v>
      </c>
      <c r="E631" s="67"/>
      <c r="F631" s="34">
        <v>2007</v>
      </c>
      <c r="G631" s="178"/>
    </row>
    <row r="632" spans="1:7" ht="42" customHeight="1">
      <c r="A632" s="102">
        <v>20</v>
      </c>
      <c r="B632" s="278" t="s">
        <v>200</v>
      </c>
      <c r="C632" s="279"/>
      <c r="D632" s="279"/>
      <c r="E632" s="279"/>
      <c r="F632" s="280"/>
      <c r="G632" s="178"/>
    </row>
    <row r="633" spans="1:7" ht="24" customHeight="1">
      <c r="A633" s="37"/>
      <c r="B633" s="197">
        <v>650</v>
      </c>
      <c r="C633" s="35"/>
      <c r="D633" s="5">
        <v>4111</v>
      </c>
      <c r="E633" s="2" t="s">
        <v>107</v>
      </c>
      <c r="F633" s="1">
        <v>222000</v>
      </c>
      <c r="G633" s="178"/>
    </row>
    <row r="634" spans="1:7" ht="19.5" customHeight="1">
      <c r="A634" s="37"/>
      <c r="B634" s="197">
        <v>650</v>
      </c>
      <c r="C634" s="35"/>
      <c r="D634" s="5">
        <v>4112</v>
      </c>
      <c r="E634" s="2" t="s">
        <v>89</v>
      </c>
      <c r="F634" s="10">
        <v>44000</v>
      </c>
      <c r="G634" s="178"/>
    </row>
    <row r="635" spans="1:7" ht="19.5" customHeight="1">
      <c r="A635" s="37"/>
      <c r="B635" s="197">
        <v>650</v>
      </c>
      <c r="C635" s="35"/>
      <c r="D635" s="5">
        <v>4113</v>
      </c>
      <c r="E635" s="89" t="s">
        <v>155</v>
      </c>
      <c r="F635" s="1">
        <v>62000</v>
      </c>
      <c r="G635" s="178"/>
    </row>
    <row r="636" spans="1:7" ht="19.5" customHeight="1">
      <c r="A636" s="37"/>
      <c r="B636" s="197">
        <v>650</v>
      </c>
      <c r="C636" s="35"/>
      <c r="D636" s="6">
        <v>4114</v>
      </c>
      <c r="E636" s="35" t="s">
        <v>156</v>
      </c>
      <c r="F636" s="9">
        <v>54000</v>
      </c>
      <c r="G636" s="178"/>
    </row>
    <row r="637" spans="1:7" ht="19.5" customHeight="1">
      <c r="A637" s="37"/>
      <c r="B637" s="197">
        <v>650</v>
      </c>
      <c r="C637" s="35"/>
      <c r="D637" s="5">
        <v>4115</v>
      </c>
      <c r="E637" s="2" t="s">
        <v>79</v>
      </c>
      <c r="F637" s="9">
        <v>8000</v>
      </c>
      <c r="G637" s="178"/>
    </row>
    <row r="638" spans="1:7" ht="19.5" customHeight="1">
      <c r="A638" s="166"/>
      <c r="B638" s="7"/>
      <c r="C638" s="198">
        <v>411</v>
      </c>
      <c r="D638" s="92"/>
      <c r="E638" s="199" t="s">
        <v>0</v>
      </c>
      <c r="F638" s="12">
        <f>F633+F634+F635+F636+F637</f>
        <v>390000</v>
      </c>
      <c r="G638" s="181"/>
    </row>
    <row r="639" spans="1:7" ht="15" customHeight="1">
      <c r="A639" s="37"/>
      <c r="B639" s="5"/>
      <c r="C639" s="91"/>
      <c r="D639" s="92"/>
      <c r="E639" s="92"/>
      <c r="F639" s="189"/>
      <c r="G639" s="181"/>
    </row>
    <row r="640" spans="1:7" ht="19.5" customHeight="1">
      <c r="A640" s="37"/>
      <c r="B640" s="197">
        <v>650</v>
      </c>
      <c r="C640" s="35"/>
      <c r="D640" s="5">
        <v>4121</v>
      </c>
      <c r="E640" s="8" t="s">
        <v>91</v>
      </c>
      <c r="F640" s="9">
        <v>15000</v>
      </c>
      <c r="G640" s="178"/>
    </row>
    <row r="641" spans="1:7" ht="19.5" customHeight="1">
      <c r="A641" s="37"/>
      <c r="B641" s="197">
        <v>650</v>
      </c>
      <c r="C641" s="35"/>
      <c r="D641" s="5">
        <v>4122</v>
      </c>
      <c r="E641" s="2" t="s">
        <v>93</v>
      </c>
      <c r="F641" s="1">
        <v>7500</v>
      </c>
      <c r="G641" s="178"/>
    </row>
    <row r="642" spans="1:7" s="35" customFormat="1" ht="19.5" customHeight="1">
      <c r="A642" s="37"/>
      <c r="B642" s="197">
        <v>650</v>
      </c>
      <c r="D642" s="5">
        <v>4123</v>
      </c>
      <c r="E642" s="2" t="s">
        <v>94</v>
      </c>
      <c r="F642" s="1">
        <v>13000</v>
      </c>
      <c r="G642" s="178"/>
    </row>
    <row r="643" spans="1:7" s="35" customFormat="1" ht="19.5" customHeight="1">
      <c r="A643" s="37"/>
      <c r="B643" s="197">
        <v>650</v>
      </c>
      <c r="D643" s="5">
        <v>4125</v>
      </c>
      <c r="E643" s="2" t="s">
        <v>92</v>
      </c>
      <c r="F643" s="1">
        <v>12000</v>
      </c>
      <c r="G643" s="178"/>
    </row>
    <row r="644" spans="1:7" s="35" customFormat="1" ht="19.5" customHeight="1">
      <c r="A644" s="37"/>
      <c r="B644" s="197">
        <v>650</v>
      </c>
      <c r="D644" s="5">
        <v>4129</v>
      </c>
      <c r="E644" s="2" t="s">
        <v>95</v>
      </c>
      <c r="F644" s="1">
        <v>2000</v>
      </c>
      <c r="G644" s="178"/>
    </row>
    <row r="645" spans="1:7" ht="19.5" customHeight="1">
      <c r="A645" s="37"/>
      <c r="B645" s="6"/>
      <c r="C645" s="91">
        <v>412</v>
      </c>
      <c r="D645" s="92"/>
      <c r="E645" s="94" t="s">
        <v>4</v>
      </c>
      <c r="F645" s="12">
        <f>F640+F641+F642+F643+F644</f>
        <v>49500</v>
      </c>
      <c r="G645" s="181"/>
    </row>
    <row r="646" spans="1:7" ht="12.75" customHeight="1">
      <c r="A646" s="37"/>
      <c r="B646" s="73"/>
      <c r="C646" s="121"/>
      <c r="D646" s="89"/>
      <c r="E646" s="2"/>
      <c r="F646" s="93"/>
      <c r="G646" s="35"/>
    </row>
    <row r="647" spans="1:7" ht="19.5" customHeight="1">
      <c r="A647" s="37"/>
      <c r="B647" s="197">
        <v>650</v>
      </c>
      <c r="C647" s="121"/>
      <c r="D647" s="5">
        <v>4131</v>
      </c>
      <c r="E647" s="2" t="s">
        <v>5</v>
      </c>
      <c r="F647" s="1">
        <v>13300</v>
      </c>
      <c r="G647" s="178"/>
    </row>
    <row r="648" spans="1:7" ht="19.5" customHeight="1">
      <c r="A648" s="37"/>
      <c r="B648" s="197">
        <v>650</v>
      </c>
      <c r="C648" s="121"/>
      <c r="D648" s="52">
        <v>4132</v>
      </c>
      <c r="E648" s="2" t="s">
        <v>9</v>
      </c>
      <c r="F648" s="1">
        <v>2500</v>
      </c>
      <c r="G648" s="178"/>
    </row>
    <row r="649" spans="1:7" ht="19.5" customHeight="1">
      <c r="A649" s="37"/>
      <c r="B649" s="197">
        <v>650</v>
      </c>
      <c r="C649" s="121"/>
      <c r="D649" s="5">
        <v>4135</v>
      </c>
      <c r="E649" s="2" t="s">
        <v>161</v>
      </c>
      <c r="F649" s="1">
        <v>12000</v>
      </c>
      <c r="G649" s="178"/>
    </row>
    <row r="650" spans="1:7" ht="19.5" customHeight="1">
      <c r="A650" s="37"/>
      <c r="B650" s="197">
        <v>650</v>
      </c>
      <c r="C650" s="121"/>
      <c r="D650" s="5">
        <v>4139</v>
      </c>
      <c r="E650" s="8" t="s">
        <v>97</v>
      </c>
      <c r="F650" s="96">
        <v>860000</v>
      </c>
      <c r="G650" s="251"/>
    </row>
    <row r="651" spans="1:7" ht="19.5" customHeight="1" thickBot="1">
      <c r="A651" s="37"/>
      <c r="B651" s="73"/>
      <c r="C651" s="122">
        <v>413</v>
      </c>
      <c r="D651" s="98"/>
      <c r="E651" s="119" t="s">
        <v>2</v>
      </c>
      <c r="F651" s="111">
        <f>F647+F648+F649+F650</f>
        <v>887800</v>
      </c>
      <c r="G651" s="181"/>
    </row>
    <row r="652" spans="1:7" ht="27.75" customHeight="1" thickBot="1" thickTop="1">
      <c r="A652" s="270" t="s">
        <v>28</v>
      </c>
      <c r="B652" s="271"/>
      <c r="C652" s="271"/>
      <c r="D652" s="271"/>
      <c r="E652" s="272"/>
      <c r="F652" s="80">
        <f>F651+F645+F638</f>
        <v>1327300</v>
      </c>
      <c r="G652" s="249"/>
    </row>
    <row r="653" spans="1:7" ht="0.75" customHeight="1">
      <c r="A653" s="149"/>
      <c r="B653" s="154"/>
      <c r="C653" s="154"/>
      <c r="D653" s="154"/>
      <c r="E653" s="200"/>
      <c r="F653" s="219"/>
      <c r="G653" s="178"/>
    </row>
    <row r="654" spans="1:7" ht="18" customHeight="1" thickBot="1">
      <c r="A654" s="153"/>
      <c r="B654" s="154"/>
      <c r="C654" s="154"/>
      <c r="D654" s="154"/>
      <c r="E654" s="154"/>
      <c r="F654" s="155"/>
      <c r="G654" s="178"/>
    </row>
    <row r="655" spans="1:7" ht="32.25" customHeight="1" thickBot="1">
      <c r="A655" s="115">
        <v>21</v>
      </c>
      <c r="B655" s="267" t="s">
        <v>194</v>
      </c>
      <c r="C655" s="268"/>
      <c r="D655" s="268"/>
      <c r="E655" s="268"/>
      <c r="F655" s="269"/>
      <c r="G655" s="178"/>
    </row>
    <row r="656" spans="1:7" ht="24" customHeight="1">
      <c r="A656" s="37"/>
      <c r="B656" s="197">
        <v>650</v>
      </c>
      <c r="C656" s="35"/>
      <c r="D656" s="7">
        <v>4111</v>
      </c>
      <c r="E656" s="8" t="s">
        <v>107</v>
      </c>
      <c r="F656" s="9">
        <v>242000</v>
      </c>
      <c r="G656" s="178"/>
    </row>
    <row r="657" spans="1:7" ht="19.5" customHeight="1">
      <c r="A657" s="37"/>
      <c r="B657" s="197">
        <v>650</v>
      </c>
      <c r="C657" s="35"/>
      <c r="D657" s="5">
        <v>4112</v>
      </c>
      <c r="E657" s="2" t="s">
        <v>89</v>
      </c>
      <c r="F657" s="1">
        <v>51000</v>
      </c>
      <c r="G657" s="178"/>
    </row>
    <row r="658" spans="1:7" ht="19.5" customHeight="1">
      <c r="A658" s="37"/>
      <c r="B658" s="197">
        <v>650</v>
      </c>
      <c r="C658" s="35"/>
      <c r="D658" s="5">
        <v>4113</v>
      </c>
      <c r="E658" s="89" t="s">
        <v>155</v>
      </c>
      <c r="F658" s="1">
        <v>72000</v>
      </c>
      <c r="G658" s="178"/>
    </row>
    <row r="659" spans="1:7" ht="19.5" customHeight="1">
      <c r="A659" s="37"/>
      <c r="B659" s="197">
        <v>650</v>
      </c>
      <c r="C659" s="35"/>
      <c r="D659" s="6">
        <v>4114</v>
      </c>
      <c r="E659" s="35" t="s">
        <v>156</v>
      </c>
      <c r="F659" s="1">
        <v>60000</v>
      </c>
      <c r="G659" s="178"/>
    </row>
    <row r="660" spans="1:7" ht="19.5" customHeight="1">
      <c r="A660" s="37"/>
      <c r="B660" s="197">
        <v>650</v>
      </c>
      <c r="C660" s="35"/>
      <c r="D660" s="5">
        <v>4115</v>
      </c>
      <c r="E660" s="2" t="s">
        <v>79</v>
      </c>
      <c r="F660" s="1">
        <v>8500</v>
      </c>
      <c r="G660" s="178"/>
    </row>
    <row r="661" spans="1:7" ht="19.5" customHeight="1">
      <c r="A661" s="37"/>
      <c r="B661" s="6"/>
      <c r="C661" s="91">
        <v>411</v>
      </c>
      <c r="D661" s="92"/>
      <c r="E661" s="4" t="s">
        <v>0</v>
      </c>
      <c r="F661" s="12">
        <f>F656+F657+F658+F659+F660</f>
        <v>433500</v>
      </c>
      <c r="G661" s="181"/>
    </row>
    <row r="662" spans="1:7" ht="14.25" customHeight="1">
      <c r="A662" s="37"/>
      <c r="B662" s="6"/>
      <c r="C662" s="91"/>
      <c r="D662" s="92"/>
      <c r="E662" s="188"/>
      <c r="F662" s="93"/>
      <c r="G662" s="35"/>
    </row>
    <row r="663" spans="1:7" ht="19.5" customHeight="1">
      <c r="A663" s="37"/>
      <c r="B663" s="197">
        <v>650</v>
      </c>
      <c r="C663" s="35"/>
      <c r="D663" s="5">
        <v>4121</v>
      </c>
      <c r="E663" s="2" t="s">
        <v>91</v>
      </c>
      <c r="F663" s="1">
        <v>19500</v>
      </c>
      <c r="G663" s="178"/>
    </row>
    <row r="664" spans="1:7" ht="19.5" customHeight="1">
      <c r="A664" s="37"/>
      <c r="B664" s="197">
        <v>650</v>
      </c>
      <c r="C664" s="35"/>
      <c r="D664" s="5">
        <v>4122</v>
      </c>
      <c r="E664" s="2" t="s">
        <v>93</v>
      </c>
      <c r="F664" s="1">
        <v>7500</v>
      </c>
      <c r="G664" s="178"/>
    </row>
    <row r="665" spans="1:7" ht="19.5" customHeight="1">
      <c r="A665" s="37"/>
      <c r="B665" s="197">
        <v>650</v>
      </c>
      <c r="C665" s="35"/>
      <c r="D665" s="5">
        <v>4123</v>
      </c>
      <c r="E665" s="2" t="s">
        <v>94</v>
      </c>
      <c r="F665" s="1">
        <v>13600</v>
      </c>
      <c r="G665" s="178"/>
    </row>
    <row r="666" spans="1:7" ht="19.5" customHeight="1">
      <c r="A666" s="37"/>
      <c r="B666" s="197">
        <v>650</v>
      </c>
      <c r="C666" s="35"/>
      <c r="D666" s="5">
        <v>4125</v>
      </c>
      <c r="E666" s="2" t="s">
        <v>92</v>
      </c>
      <c r="F666" s="1">
        <v>16200</v>
      </c>
      <c r="G666" s="178"/>
    </row>
    <row r="667" spans="1:7" ht="19.5" customHeight="1">
      <c r="A667" s="37"/>
      <c r="B667" s="197">
        <v>650</v>
      </c>
      <c r="C667" s="35"/>
      <c r="D667" s="5">
        <v>4129</v>
      </c>
      <c r="E667" s="2" t="s">
        <v>95</v>
      </c>
      <c r="F667" s="1">
        <v>4500</v>
      </c>
      <c r="G667" s="178"/>
    </row>
    <row r="668" spans="1:7" ht="19.5" customHeight="1">
      <c r="A668" s="37"/>
      <c r="B668" s="6"/>
      <c r="C668" s="91">
        <v>412</v>
      </c>
      <c r="D668" s="92"/>
      <c r="E668" s="94" t="s">
        <v>4</v>
      </c>
      <c r="F668" s="12">
        <f>F663+F664+F665+F666+F667</f>
        <v>61300</v>
      </c>
      <c r="G668" s="181"/>
    </row>
    <row r="669" spans="1:7" ht="11.25" customHeight="1">
      <c r="A669" s="37"/>
      <c r="B669" s="6"/>
      <c r="C669" s="186"/>
      <c r="D669" s="193"/>
      <c r="E669" s="188"/>
      <c r="F669" s="93"/>
      <c r="G669" s="35"/>
    </row>
    <row r="670" spans="1:7" ht="19.5" customHeight="1">
      <c r="A670" s="37"/>
      <c r="B670" s="197">
        <v>650</v>
      </c>
      <c r="C670" s="201"/>
      <c r="D670" s="5">
        <v>4131</v>
      </c>
      <c r="E670" s="2" t="s">
        <v>5</v>
      </c>
      <c r="F670" s="1">
        <v>10000</v>
      </c>
      <c r="G670" s="178"/>
    </row>
    <row r="671" spans="1:7" ht="19.5" customHeight="1">
      <c r="A671" s="37"/>
      <c r="B671" s="197">
        <v>650</v>
      </c>
      <c r="C671" s="121"/>
      <c r="D671" s="52">
        <v>4132</v>
      </c>
      <c r="E671" s="2" t="s">
        <v>9</v>
      </c>
      <c r="F671" s="1">
        <v>3000</v>
      </c>
      <c r="G671" s="178"/>
    </row>
    <row r="672" spans="1:7" ht="19.5" customHeight="1">
      <c r="A672" s="37"/>
      <c r="B672" s="197">
        <v>650</v>
      </c>
      <c r="C672" s="121"/>
      <c r="D672" s="5">
        <v>4135</v>
      </c>
      <c r="E672" s="2" t="s">
        <v>161</v>
      </c>
      <c r="F672" s="1">
        <v>18500</v>
      </c>
      <c r="G672" s="178"/>
    </row>
    <row r="673" spans="1:7" ht="19.5" customHeight="1">
      <c r="A673" s="37"/>
      <c r="B673" s="197">
        <v>650</v>
      </c>
      <c r="C673" s="121"/>
      <c r="D673" s="52">
        <v>4139</v>
      </c>
      <c r="E673" s="8" t="s">
        <v>97</v>
      </c>
      <c r="F673" s="96">
        <v>550000</v>
      </c>
      <c r="G673" s="251"/>
    </row>
    <row r="674" spans="1:7" ht="19.5" customHeight="1">
      <c r="A674" s="37"/>
      <c r="B674" s="7"/>
      <c r="C674" s="122">
        <v>413</v>
      </c>
      <c r="D674" s="202"/>
      <c r="E674" s="188" t="s">
        <v>2</v>
      </c>
      <c r="F674" s="12">
        <f>F670+F671+F672+F673</f>
        <v>581500</v>
      </c>
      <c r="G674" s="181"/>
    </row>
    <row r="675" spans="1:7" ht="19.5" customHeight="1" thickBot="1">
      <c r="A675" s="37"/>
      <c r="B675" s="73"/>
      <c r="C675" s="122"/>
      <c r="D675" s="203"/>
      <c r="E675" s="119"/>
      <c r="F675" s="204"/>
      <c r="G675" s="35"/>
    </row>
    <row r="676" spans="1:7" ht="24.75" customHeight="1" thickBot="1">
      <c r="A676" s="265" t="s">
        <v>42</v>
      </c>
      <c r="B676" s="266"/>
      <c r="C676" s="266"/>
      <c r="D676" s="266"/>
      <c r="E676" s="273"/>
      <c r="F676" s="152">
        <f>F674+F668+F661</f>
        <v>1076300</v>
      </c>
      <c r="G676" s="249"/>
    </row>
    <row r="677" spans="1:7" ht="21" customHeight="1">
      <c r="A677" s="153"/>
      <c r="B677" s="154"/>
      <c r="C677" s="154"/>
      <c r="D677" s="154"/>
      <c r="E677" s="154"/>
      <c r="F677" s="155"/>
      <c r="G677" s="178"/>
    </row>
    <row r="678" spans="1:7" ht="21" customHeight="1">
      <c r="A678" s="153"/>
      <c r="B678" s="154"/>
      <c r="C678" s="154"/>
      <c r="D678" s="154"/>
      <c r="E678" s="154"/>
      <c r="F678" s="155"/>
      <c r="G678" s="178"/>
    </row>
    <row r="679" spans="1:7" ht="27" customHeight="1" thickBot="1">
      <c r="A679" s="153"/>
      <c r="B679" s="154"/>
      <c r="C679" s="154"/>
      <c r="D679" s="154"/>
      <c r="E679" s="154"/>
      <c r="F679" s="155"/>
      <c r="G679" s="178"/>
    </row>
    <row r="680" spans="1:7" ht="17.25" customHeight="1">
      <c r="A680" s="81" t="s">
        <v>63</v>
      </c>
      <c r="B680" s="82" t="s">
        <v>65</v>
      </c>
      <c r="C680" s="81" t="s">
        <v>34</v>
      </c>
      <c r="D680" s="83" t="s">
        <v>34</v>
      </c>
      <c r="E680" s="64" t="s">
        <v>62</v>
      </c>
      <c r="F680" s="29" t="s">
        <v>67</v>
      </c>
      <c r="G680" s="178"/>
    </row>
    <row r="681" spans="1:7" ht="15" customHeight="1" thickBot="1">
      <c r="A681" s="84" t="s">
        <v>64</v>
      </c>
      <c r="B681" s="85" t="s">
        <v>64</v>
      </c>
      <c r="C681" s="84" t="s">
        <v>64</v>
      </c>
      <c r="D681" s="86" t="s">
        <v>64</v>
      </c>
      <c r="E681" s="67"/>
      <c r="F681" s="34">
        <v>2007</v>
      </c>
      <c r="G681" s="178"/>
    </row>
    <row r="682" spans="1:7" ht="30.75" customHeight="1">
      <c r="A682" s="102">
        <v>22</v>
      </c>
      <c r="B682" s="278" t="s">
        <v>195</v>
      </c>
      <c r="C682" s="279"/>
      <c r="D682" s="279"/>
      <c r="E682" s="279"/>
      <c r="F682" s="280"/>
      <c r="G682" s="178"/>
    </row>
    <row r="683" spans="1:7" ht="15.75" customHeight="1">
      <c r="A683" s="37"/>
      <c r="B683" s="197">
        <v>650</v>
      </c>
      <c r="C683" s="35"/>
      <c r="D683" s="5">
        <v>4111</v>
      </c>
      <c r="E683" s="2" t="s">
        <v>107</v>
      </c>
      <c r="F683" s="1">
        <v>312000</v>
      </c>
      <c r="G683" s="178"/>
    </row>
    <row r="684" spans="1:7" ht="15.75" customHeight="1">
      <c r="A684" s="37"/>
      <c r="B684" s="197">
        <v>650</v>
      </c>
      <c r="C684" s="35"/>
      <c r="D684" s="5">
        <v>4112</v>
      </c>
      <c r="E684" s="2" t="s">
        <v>89</v>
      </c>
      <c r="F684" s="10">
        <v>69000</v>
      </c>
      <c r="G684" s="178"/>
    </row>
    <row r="685" spans="1:7" ht="15.75" customHeight="1">
      <c r="A685" s="37"/>
      <c r="B685" s="197">
        <v>650</v>
      </c>
      <c r="C685" s="35"/>
      <c r="D685" s="5">
        <v>4113</v>
      </c>
      <c r="E685" s="89" t="s">
        <v>155</v>
      </c>
      <c r="F685" s="1">
        <v>89000</v>
      </c>
      <c r="G685" s="178"/>
    </row>
    <row r="686" spans="1:7" ht="15.75" customHeight="1">
      <c r="A686" s="37"/>
      <c r="B686" s="197">
        <v>650</v>
      </c>
      <c r="C686" s="35"/>
      <c r="D686" s="6">
        <v>4114</v>
      </c>
      <c r="E686" s="35" t="s">
        <v>156</v>
      </c>
      <c r="F686" s="9">
        <v>68500</v>
      </c>
      <c r="G686" s="178"/>
    </row>
    <row r="687" spans="1:7" ht="15.75" customHeight="1">
      <c r="A687" s="37"/>
      <c r="B687" s="197">
        <v>650</v>
      </c>
      <c r="C687" s="35"/>
      <c r="D687" s="5">
        <v>4115</v>
      </c>
      <c r="E687" s="2" t="s">
        <v>79</v>
      </c>
      <c r="F687" s="9">
        <v>14500</v>
      </c>
      <c r="G687" s="178"/>
    </row>
    <row r="688" spans="1:7" ht="19.5" customHeight="1">
      <c r="A688" s="37"/>
      <c r="B688" s="6"/>
      <c r="C688" s="91">
        <v>411</v>
      </c>
      <c r="D688" s="92"/>
      <c r="E688" s="4" t="s">
        <v>0</v>
      </c>
      <c r="F688" s="12">
        <f>F683+F684+F685+F686+F687</f>
        <v>553000</v>
      </c>
      <c r="G688" s="181"/>
    </row>
    <row r="689" spans="1:7" ht="15" customHeight="1">
      <c r="A689" s="37"/>
      <c r="B689" s="6"/>
      <c r="C689" s="91"/>
      <c r="D689" s="92"/>
      <c r="E689" s="188"/>
      <c r="F689" s="93"/>
      <c r="G689" s="35"/>
    </row>
    <row r="690" spans="1:7" ht="15.75" customHeight="1">
      <c r="A690" s="37"/>
      <c r="B690" s="197">
        <v>650</v>
      </c>
      <c r="C690" s="35"/>
      <c r="D690" s="5">
        <v>4121</v>
      </c>
      <c r="E690" s="2" t="s">
        <v>91</v>
      </c>
      <c r="F690" s="1">
        <v>15500</v>
      </c>
      <c r="G690" s="178"/>
    </row>
    <row r="691" spans="1:7" ht="15.75" customHeight="1">
      <c r="A691" s="37"/>
      <c r="B691" s="197">
        <v>650</v>
      </c>
      <c r="C691" s="35"/>
      <c r="D691" s="5">
        <v>4122</v>
      </c>
      <c r="E691" s="2" t="s">
        <v>93</v>
      </c>
      <c r="F691" s="1">
        <v>9000</v>
      </c>
      <c r="G691" s="178"/>
    </row>
    <row r="692" spans="1:7" ht="15.75" customHeight="1">
      <c r="A692" s="166"/>
      <c r="B692" s="197">
        <v>650</v>
      </c>
      <c r="C692" s="121"/>
      <c r="D692" s="5">
        <v>4123</v>
      </c>
      <c r="E692" s="2" t="s">
        <v>94</v>
      </c>
      <c r="F692" s="1">
        <v>23000</v>
      </c>
      <c r="G692" s="178"/>
    </row>
    <row r="693" spans="1:7" s="35" customFormat="1" ht="15.75" customHeight="1">
      <c r="A693" s="166"/>
      <c r="B693" s="197">
        <v>650</v>
      </c>
      <c r="C693" s="121"/>
      <c r="D693" s="5">
        <v>4125</v>
      </c>
      <c r="E693" s="2" t="s">
        <v>92</v>
      </c>
      <c r="F693" s="1">
        <v>12000</v>
      </c>
      <c r="G693" s="178"/>
    </row>
    <row r="694" spans="1:7" s="35" customFormat="1" ht="15.75" customHeight="1">
      <c r="A694" s="37"/>
      <c r="B694" s="197">
        <v>650</v>
      </c>
      <c r="D694" s="5">
        <v>4129</v>
      </c>
      <c r="E694" s="2" t="s">
        <v>95</v>
      </c>
      <c r="F694" s="1">
        <v>3000</v>
      </c>
      <c r="G694" s="178"/>
    </row>
    <row r="695" spans="1:7" s="35" customFormat="1" ht="17.25" customHeight="1">
      <c r="A695" s="37"/>
      <c r="B695" s="6"/>
      <c r="C695" s="91">
        <v>412</v>
      </c>
      <c r="D695" s="92"/>
      <c r="E695" s="94" t="s">
        <v>4</v>
      </c>
      <c r="F695" s="12">
        <f>F690+F691+F692+F693+F694</f>
        <v>62500</v>
      </c>
      <c r="G695" s="181"/>
    </row>
    <row r="696" spans="1:6" s="35" customFormat="1" ht="7.5" customHeight="1">
      <c r="A696" s="37"/>
      <c r="B696" s="73"/>
      <c r="C696" s="122"/>
      <c r="D696" s="92"/>
      <c r="E696" s="92"/>
      <c r="F696" s="93"/>
    </row>
    <row r="697" spans="1:7" ht="15.75" customHeight="1">
      <c r="A697" s="37"/>
      <c r="B697" s="197">
        <v>650</v>
      </c>
      <c r="C697" s="121"/>
      <c r="D697" s="5">
        <v>4131</v>
      </c>
      <c r="E697" s="2" t="s">
        <v>5</v>
      </c>
      <c r="F697" s="96">
        <v>70000</v>
      </c>
      <c r="G697" s="251"/>
    </row>
    <row r="698" spans="1:7" ht="15.75" customHeight="1">
      <c r="A698" s="37"/>
      <c r="B698" s="197">
        <v>650</v>
      </c>
      <c r="C698" s="121"/>
      <c r="D698" s="5">
        <v>4132</v>
      </c>
      <c r="E698" s="2" t="s">
        <v>9</v>
      </c>
      <c r="F698" s="1">
        <v>2000</v>
      </c>
      <c r="G698" s="178"/>
    </row>
    <row r="699" spans="1:7" ht="15.75" customHeight="1" hidden="1">
      <c r="A699" s="37"/>
      <c r="B699" s="197"/>
      <c r="C699" s="121"/>
      <c r="D699" s="5">
        <v>4133</v>
      </c>
      <c r="E699" s="2" t="s">
        <v>10</v>
      </c>
      <c r="F699" s="1"/>
      <c r="G699" s="178"/>
    </row>
    <row r="700" spans="1:7" ht="15.75" customHeight="1">
      <c r="A700" s="37"/>
      <c r="B700" s="197">
        <v>650</v>
      </c>
      <c r="C700" s="121"/>
      <c r="D700" s="5">
        <v>4135</v>
      </c>
      <c r="E700" s="2" t="s">
        <v>161</v>
      </c>
      <c r="F700" s="1">
        <v>10500</v>
      </c>
      <c r="G700" s="178"/>
    </row>
    <row r="701" spans="1:7" ht="15.75" customHeight="1">
      <c r="A701" s="37"/>
      <c r="B701" s="205">
        <v>650</v>
      </c>
      <c r="C701" s="121"/>
      <c r="D701" s="52">
        <v>4139</v>
      </c>
      <c r="E701" s="54" t="s">
        <v>97</v>
      </c>
      <c r="F701" s="96">
        <v>11000</v>
      </c>
      <c r="G701" s="251"/>
    </row>
    <row r="702" spans="1:7" ht="15.75" customHeight="1" thickBot="1">
      <c r="A702" s="259"/>
      <c r="B702" s="206"/>
      <c r="C702" s="109">
        <v>413</v>
      </c>
      <c r="D702" s="109"/>
      <c r="E702" s="207" t="s">
        <v>2</v>
      </c>
      <c r="F702" s="111">
        <f>F701+F700+F698+F697</f>
        <v>93500</v>
      </c>
      <c r="G702" s="181"/>
    </row>
    <row r="703" spans="1:7" ht="30" customHeight="1" thickBot="1" thickTop="1">
      <c r="A703" s="315" t="s">
        <v>41</v>
      </c>
      <c r="B703" s="316"/>
      <c r="C703" s="316"/>
      <c r="D703" s="316"/>
      <c r="E703" s="317"/>
      <c r="F703" s="112">
        <f>F702+F695+F688</f>
        <v>709000</v>
      </c>
      <c r="G703" s="249"/>
    </row>
    <row r="704" spans="1:7" ht="39" customHeight="1" thickBot="1">
      <c r="A704" s="153"/>
      <c r="B704" s="154"/>
      <c r="C704" s="154"/>
      <c r="D704" s="154"/>
      <c r="E704" s="154"/>
      <c r="F704" s="155"/>
      <c r="G704" s="178"/>
    </row>
    <row r="705" spans="1:7" ht="27.75" customHeight="1" thickBot="1">
      <c r="A705" s="165">
        <v>23</v>
      </c>
      <c r="B705" s="267" t="s">
        <v>187</v>
      </c>
      <c r="C705" s="268"/>
      <c r="D705" s="268"/>
      <c r="E705" s="268"/>
      <c r="F705" s="269"/>
      <c r="G705" s="178"/>
    </row>
    <row r="706" spans="1:7" ht="15.75" customHeight="1">
      <c r="A706" s="37"/>
      <c r="B706" s="208">
        <v>133</v>
      </c>
      <c r="C706" s="35"/>
      <c r="D706" s="7">
        <v>4111</v>
      </c>
      <c r="E706" s="8" t="s">
        <v>107</v>
      </c>
      <c r="F706" s="9">
        <v>365000</v>
      </c>
      <c r="G706" s="178"/>
    </row>
    <row r="707" spans="1:7" ht="15.75" customHeight="1">
      <c r="A707" s="37"/>
      <c r="B707" s="197">
        <v>133</v>
      </c>
      <c r="C707" s="35"/>
      <c r="D707" s="5">
        <v>4112</v>
      </c>
      <c r="E707" s="2" t="s">
        <v>89</v>
      </c>
      <c r="F707" s="1">
        <v>65000</v>
      </c>
      <c r="G707" s="178"/>
    </row>
    <row r="708" spans="1:7" ht="15.75" customHeight="1">
      <c r="A708" s="37"/>
      <c r="B708" s="197">
        <v>133</v>
      </c>
      <c r="C708" s="35"/>
      <c r="D708" s="5">
        <v>4113</v>
      </c>
      <c r="E708" s="2" t="s">
        <v>155</v>
      </c>
      <c r="F708" s="1">
        <v>104000</v>
      </c>
      <c r="G708" s="178"/>
    </row>
    <row r="709" spans="1:7" ht="15.75" customHeight="1">
      <c r="A709" s="37"/>
      <c r="B709" s="197">
        <v>133</v>
      </c>
      <c r="C709" s="35"/>
      <c r="D709" s="5">
        <v>4114</v>
      </c>
      <c r="E709" s="2" t="s">
        <v>156</v>
      </c>
      <c r="F709" s="1">
        <v>88000</v>
      </c>
      <c r="G709" s="178"/>
    </row>
    <row r="710" spans="1:7" ht="15.75" customHeight="1">
      <c r="A710" s="37"/>
      <c r="B710" s="197">
        <v>133</v>
      </c>
      <c r="C710" s="35"/>
      <c r="D710" s="5">
        <v>4115</v>
      </c>
      <c r="E710" s="2" t="s">
        <v>79</v>
      </c>
      <c r="F710" s="1">
        <v>13000</v>
      </c>
      <c r="G710" s="178"/>
    </row>
    <row r="711" spans="1:7" ht="15.75" customHeight="1">
      <c r="A711" s="37"/>
      <c r="B711" s="6"/>
      <c r="C711" s="91">
        <v>411</v>
      </c>
      <c r="D711" s="92"/>
      <c r="E711" s="182" t="s">
        <v>0</v>
      </c>
      <c r="F711" s="12">
        <f>F706+F707+F708+F709+F710</f>
        <v>635000</v>
      </c>
      <c r="G711" s="181"/>
    </row>
    <row r="712" spans="1:7" ht="15.75" customHeight="1">
      <c r="A712" s="37"/>
      <c r="B712" s="6"/>
      <c r="C712" s="91"/>
      <c r="D712" s="92"/>
      <c r="E712" s="92"/>
      <c r="F712" s="93"/>
      <c r="G712" s="35"/>
    </row>
    <row r="713" spans="1:7" ht="15.75" customHeight="1">
      <c r="A713" s="37"/>
      <c r="B713" s="197">
        <v>133</v>
      </c>
      <c r="C713" s="35"/>
      <c r="D713" s="5">
        <v>4121</v>
      </c>
      <c r="E713" s="2" t="s">
        <v>91</v>
      </c>
      <c r="F713" s="1">
        <v>38900</v>
      </c>
      <c r="G713" s="178"/>
    </row>
    <row r="714" spans="1:7" ht="15.75" customHeight="1">
      <c r="A714" s="37"/>
      <c r="B714" s="197">
        <v>133</v>
      </c>
      <c r="C714" s="35"/>
      <c r="D714" s="5">
        <v>4122</v>
      </c>
      <c r="E714" s="2" t="s">
        <v>93</v>
      </c>
      <c r="F714" s="1">
        <v>20000</v>
      </c>
      <c r="G714" s="178"/>
    </row>
    <row r="715" spans="1:7" ht="15.75" customHeight="1">
      <c r="A715" s="37"/>
      <c r="B715" s="197">
        <v>133</v>
      </c>
      <c r="C715" s="35"/>
      <c r="D715" s="5">
        <v>4123</v>
      </c>
      <c r="E715" s="2" t="s">
        <v>94</v>
      </c>
      <c r="F715" s="1">
        <v>35200</v>
      </c>
      <c r="G715" s="178"/>
    </row>
    <row r="716" spans="1:7" ht="15.75" customHeight="1">
      <c r="A716" s="37"/>
      <c r="B716" s="197">
        <v>133</v>
      </c>
      <c r="C716" s="35"/>
      <c r="D716" s="5">
        <v>4125</v>
      </c>
      <c r="E716" s="2" t="s">
        <v>92</v>
      </c>
      <c r="F716" s="1">
        <v>30800</v>
      </c>
      <c r="G716" s="178"/>
    </row>
    <row r="717" spans="1:7" ht="15.75" customHeight="1">
      <c r="A717" s="37"/>
      <c r="B717" s="197">
        <v>133</v>
      </c>
      <c r="C717" s="35"/>
      <c r="D717" s="5">
        <v>4129</v>
      </c>
      <c r="E717" s="2" t="s">
        <v>95</v>
      </c>
      <c r="F717" s="1">
        <v>10000</v>
      </c>
      <c r="G717" s="178"/>
    </row>
    <row r="718" spans="1:7" ht="15.75" customHeight="1">
      <c r="A718" s="37"/>
      <c r="B718" s="6"/>
      <c r="C718" s="91">
        <v>412</v>
      </c>
      <c r="D718" s="92"/>
      <c r="E718" s="94" t="s">
        <v>4</v>
      </c>
      <c r="F718" s="12">
        <f>F713+F714+F715+F716+F717</f>
        <v>134900</v>
      </c>
      <c r="G718" s="181"/>
    </row>
    <row r="719" spans="1:7" ht="15.75" customHeight="1">
      <c r="A719" s="37"/>
      <c r="B719" s="6"/>
      <c r="C719" s="201"/>
      <c r="D719" s="2"/>
      <c r="E719" s="2"/>
      <c r="F719" s="93"/>
      <c r="G719" s="35"/>
    </row>
    <row r="720" spans="1:7" ht="15.75" customHeight="1">
      <c r="A720" s="37"/>
      <c r="B720" s="197">
        <v>133</v>
      </c>
      <c r="C720" s="201"/>
      <c r="D720" s="52">
        <v>4131</v>
      </c>
      <c r="E720" s="2" t="s">
        <v>29</v>
      </c>
      <c r="F720" s="96">
        <v>60000</v>
      </c>
      <c r="G720" s="251"/>
    </row>
    <row r="721" spans="1:7" ht="15.75" customHeight="1">
      <c r="A721" s="37"/>
      <c r="B721" s="208">
        <v>133</v>
      </c>
      <c r="C721" s="201"/>
      <c r="D721" s="7">
        <v>4132</v>
      </c>
      <c r="E721" s="2" t="s">
        <v>9</v>
      </c>
      <c r="F721" s="1">
        <v>10000</v>
      </c>
      <c r="G721" s="178"/>
    </row>
    <row r="722" spans="1:7" ht="15.75" customHeight="1">
      <c r="A722" s="37"/>
      <c r="B722" s="197">
        <v>435</v>
      </c>
      <c r="C722" s="201"/>
      <c r="D722" s="52">
        <v>4134</v>
      </c>
      <c r="E722" s="2" t="s">
        <v>171</v>
      </c>
      <c r="F722" s="1">
        <v>510000</v>
      </c>
      <c r="G722" s="178"/>
    </row>
    <row r="723" spans="1:7" ht="15.75" customHeight="1">
      <c r="A723" s="37"/>
      <c r="B723" s="208">
        <v>133</v>
      </c>
      <c r="C723" s="201"/>
      <c r="D723" s="7">
        <v>4135</v>
      </c>
      <c r="E723" s="2" t="s">
        <v>161</v>
      </c>
      <c r="F723" s="1">
        <v>22000</v>
      </c>
      <c r="G723" s="178"/>
    </row>
    <row r="724" spans="1:7" ht="15.75" customHeight="1">
      <c r="A724" s="37"/>
      <c r="B724" s="197">
        <v>133</v>
      </c>
      <c r="C724" s="201"/>
      <c r="D724" s="5">
        <v>4136</v>
      </c>
      <c r="E724" s="2" t="s">
        <v>169</v>
      </c>
      <c r="F724" s="1">
        <v>4000</v>
      </c>
      <c r="G724" s="178"/>
    </row>
    <row r="725" spans="1:7" ht="15.75" customHeight="1">
      <c r="A725" s="37"/>
      <c r="B725" s="197">
        <v>133</v>
      </c>
      <c r="C725" s="201"/>
      <c r="D725" s="5">
        <v>4139</v>
      </c>
      <c r="E725" s="2" t="s">
        <v>97</v>
      </c>
      <c r="F725" s="96">
        <v>105000</v>
      </c>
      <c r="G725" s="251"/>
    </row>
    <row r="726" spans="1:7" ht="15.75" customHeight="1">
      <c r="A726" s="37"/>
      <c r="B726" s="6"/>
      <c r="C726" s="186">
        <v>413</v>
      </c>
      <c r="D726" s="123"/>
      <c r="E726" s="92" t="s">
        <v>96</v>
      </c>
      <c r="F726" s="12">
        <f>F720+F721+F722+F723+F724+F725</f>
        <v>711000</v>
      </c>
      <c r="G726" s="181"/>
    </row>
    <row r="727" spans="1:7" ht="15.75" customHeight="1">
      <c r="A727" s="37"/>
      <c r="B727" s="197">
        <v>412</v>
      </c>
      <c r="C727" s="91"/>
      <c r="D727" s="5">
        <v>4142</v>
      </c>
      <c r="E727" s="209" t="s">
        <v>105</v>
      </c>
      <c r="F727" s="3">
        <v>48000</v>
      </c>
      <c r="G727" s="247"/>
    </row>
    <row r="728" spans="1:7" ht="15.75" customHeight="1">
      <c r="A728" s="37"/>
      <c r="B728" s="208">
        <v>412</v>
      </c>
      <c r="C728" s="186"/>
      <c r="D728" s="52">
        <v>4143</v>
      </c>
      <c r="E728" s="210" t="s">
        <v>129</v>
      </c>
      <c r="F728" s="56">
        <v>80000</v>
      </c>
      <c r="G728" s="247"/>
    </row>
    <row r="729" spans="1:7" ht="15.75" customHeight="1">
      <c r="A729" s="37"/>
      <c r="B729" s="6"/>
      <c r="C729" s="91">
        <v>414</v>
      </c>
      <c r="D729" s="211"/>
      <c r="E729" s="212" t="s">
        <v>163</v>
      </c>
      <c r="F729" s="189">
        <f>F727+F728</f>
        <v>128000</v>
      </c>
      <c r="G729" s="181"/>
    </row>
    <row r="730" spans="1:7" ht="15.75" customHeight="1">
      <c r="A730" s="37"/>
      <c r="B730" s="213"/>
      <c r="C730" s="198"/>
      <c r="D730" s="214"/>
      <c r="E730" s="215"/>
      <c r="F730" s="189"/>
      <c r="G730" s="181"/>
    </row>
    <row r="731" spans="1:7" ht="25.5" customHeight="1">
      <c r="A731" s="37"/>
      <c r="B731" s="213">
        <v>412</v>
      </c>
      <c r="C731" s="121"/>
      <c r="D731" s="7">
        <v>4181</v>
      </c>
      <c r="E731" s="216" t="s">
        <v>125</v>
      </c>
      <c r="F731" s="56">
        <v>55000</v>
      </c>
      <c r="G731" s="247"/>
    </row>
    <row r="732" spans="1:7" ht="21.75" customHeight="1" thickBot="1">
      <c r="A732" s="37"/>
      <c r="B732" s="217"/>
      <c r="C732" s="186">
        <v>418</v>
      </c>
      <c r="D732" s="218"/>
      <c r="E732" s="119" t="s">
        <v>170</v>
      </c>
      <c r="F732" s="111">
        <f>F731</f>
        <v>55000</v>
      </c>
      <c r="G732" s="181"/>
    </row>
    <row r="733" spans="1:7" ht="40.5" customHeight="1" thickBot="1" thickTop="1">
      <c r="A733" s="270" t="s">
        <v>31</v>
      </c>
      <c r="B733" s="271"/>
      <c r="C733" s="271"/>
      <c r="D733" s="271"/>
      <c r="E733" s="272"/>
      <c r="F733" s="80">
        <f>F732+F729+F726+F718+F711</f>
        <v>1663900</v>
      </c>
      <c r="G733" s="249"/>
    </row>
    <row r="734" spans="1:7" ht="57.75" customHeight="1" thickBot="1">
      <c r="A734" s="153"/>
      <c r="B734" s="154"/>
      <c r="C734" s="154"/>
      <c r="D734" s="154"/>
      <c r="E734" s="154"/>
      <c r="F734" s="155"/>
      <c r="G734" s="178"/>
    </row>
    <row r="735" spans="1:7" ht="27" customHeight="1" hidden="1" thickBot="1">
      <c r="A735" s="153"/>
      <c r="B735" s="154"/>
      <c r="C735" s="154"/>
      <c r="D735" s="154"/>
      <c r="E735" s="154"/>
      <c r="F735" s="155"/>
      <c r="G735" s="178"/>
    </row>
    <row r="736" spans="1:7" ht="17.25" customHeight="1">
      <c r="A736" s="81" t="s">
        <v>63</v>
      </c>
      <c r="B736" s="82" t="s">
        <v>65</v>
      </c>
      <c r="C736" s="81" t="s">
        <v>34</v>
      </c>
      <c r="D736" s="83" t="s">
        <v>34</v>
      </c>
      <c r="E736" s="64" t="s">
        <v>62</v>
      </c>
      <c r="F736" s="29" t="s">
        <v>67</v>
      </c>
      <c r="G736" s="178"/>
    </row>
    <row r="737" spans="1:7" ht="15" customHeight="1" thickBot="1">
      <c r="A737" s="84" t="s">
        <v>64</v>
      </c>
      <c r="B737" s="85" t="s">
        <v>64</v>
      </c>
      <c r="C737" s="84" t="s">
        <v>64</v>
      </c>
      <c r="D737" s="86" t="s">
        <v>64</v>
      </c>
      <c r="E737" s="67"/>
      <c r="F737" s="34">
        <v>2007</v>
      </c>
      <c r="G737" s="178"/>
    </row>
    <row r="738" spans="1:7" ht="28.5" customHeight="1">
      <c r="A738" s="102">
        <v>24</v>
      </c>
      <c r="B738" s="278" t="s">
        <v>126</v>
      </c>
      <c r="C738" s="279"/>
      <c r="D738" s="279"/>
      <c r="E738" s="279"/>
      <c r="F738" s="280"/>
      <c r="G738" s="178"/>
    </row>
    <row r="739" spans="1:7" ht="19.5" customHeight="1">
      <c r="A739" s="37"/>
      <c r="B739" s="90">
        <v>133</v>
      </c>
      <c r="C739" s="35"/>
      <c r="D739" s="5">
        <v>4111</v>
      </c>
      <c r="E739" s="2" t="s">
        <v>107</v>
      </c>
      <c r="F739" s="1">
        <v>156000</v>
      </c>
      <c r="G739" s="178"/>
    </row>
    <row r="740" spans="1:7" ht="19.5" customHeight="1">
      <c r="A740" s="37"/>
      <c r="B740" s="90">
        <v>133</v>
      </c>
      <c r="C740" s="35"/>
      <c r="D740" s="5">
        <v>4112</v>
      </c>
      <c r="E740" s="2" t="s">
        <v>89</v>
      </c>
      <c r="F740" s="10">
        <v>31000</v>
      </c>
      <c r="G740" s="178"/>
    </row>
    <row r="741" spans="1:7" ht="19.5" customHeight="1">
      <c r="A741" s="37"/>
      <c r="B741" s="90">
        <v>133</v>
      </c>
      <c r="C741" s="35"/>
      <c r="D741" s="5">
        <v>4113</v>
      </c>
      <c r="E741" s="89" t="s">
        <v>155</v>
      </c>
      <c r="F741" s="1">
        <v>47000</v>
      </c>
      <c r="G741" s="178"/>
    </row>
    <row r="742" spans="1:7" ht="19.5" customHeight="1">
      <c r="A742" s="37"/>
      <c r="B742" s="90">
        <v>133</v>
      </c>
      <c r="C742" s="35"/>
      <c r="D742" s="6">
        <v>4114</v>
      </c>
      <c r="E742" s="35" t="s">
        <v>156</v>
      </c>
      <c r="F742" s="9">
        <v>38000</v>
      </c>
      <c r="G742" s="178"/>
    </row>
    <row r="743" spans="1:7" ht="19.5" customHeight="1">
      <c r="A743" s="37"/>
      <c r="B743" s="90">
        <v>133</v>
      </c>
      <c r="C743" s="35"/>
      <c r="D743" s="5">
        <v>4115</v>
      </c>
      <c r="E743" s="2" t="s">
        <v>79</v>
      </c>
      <c r="F743" s="9">
        <v>5200</v>
      </c>
      <c r="G743" s="178"/>
    </row>
    <row r="744" spans="1:7" ht="19.5" customHeight="1">
      <c r="A744" s="37"/>
      <c r="B744" s="6"/>
      <c r="C744" s="91">
        <v>411</v>
      </c>
      <c r="D744" s="92"/>
      <c r="E744" s="4" t="s">
        <v>0</v>
      </c>
      <c r="F744" s="12">
        <f>F739+F740+F741+F742+F743</f>
        <v>277200</v>
      </c>
      <c r="G744" s="181"/>
    </row>
    <row r="745" spans="1:7" ht="11.25" customHeight="1">
      <c r="A745" s="140"/>
      <c r="B745" s="220"/>
      <c r="C745" s="91"/>
      <c r="D745" s="119"/>
      <c r="E745" s="221"/>
      <c r="F745" s="222"/>
      <c r="G745" s="91"/>
    </row>
    <row r="746" spans="1:7" ht="19.5" customHeight="1">
      <c r="A746" s="37"/>
      <c r="B746" s="90">
        <v>133</v>
      </c>
      <c r="C746" s="35"/>
      <c r="D746" s="5">
        <v>4121</v>
      </c>
      <c r="E746" s="2" t="s">
        <v>91</v>
      </c>
      <c r="F746" s="1">
        <v>11500</v>
      </c>
      <c r="G746" s="178"/>
    </row>
    <row r="747" spans="1:7" ht="19.5" customHeight="1">
      <c r="A747" s="37"/>
      <c r="B747" s="90">
        <v>133</v>
      </c>
      <c r="C747" s="35"/>
      <c r="D747" s="5">
        <v>4122</v>
      </c>
      <c r="E747" s="2" t="s">
        <v>93</v>
      </c>
      <c r="F747" s="1">
        <v>7400</v>
      </c>
      <c r="G747" s="178"/>
    </row>
    <row r="748" spans="1:7" ht="19.5" customHeight="1">
      <c r="A748" s="37"/>
      <c r="B748" s="90">
        <v>133</v>
      </c>
      <c r="C748" s="35"/>
      <c r="D748" s="5">
        <v>4123</v>
      </c>
      <c r="E748" s="190" t="s">
        <v>94</v>
      </c>
      <c r="F748" s="1">
        <v>10400</v>
      </c>
      <c r="G748" s="178"/>
    </row>
    <row r="749" spans="1:7" ht="19.5" customHeight="1">
      <c r="A749" s="37"/>
      <c r="B749" s="90">
        <v>133</v>
      </c>
      <c r="C749" s="35"/>
      <c r="D749" s="5">
        <v>4125</v>
      </c>
      <c r="E749" s="47" t="s">
        <v>92</v>
      </c>
      <c r="F749" s="1">
        <v>9500</v>
      </c>
      <c r="G749" s="178"/>
    </row>
    <row r="750" spans="1:7" ht="19.5" customHeight="1">
      <c r="A750" s="37"/>
      <c r="B750" s="90">
        <v>133</v>
      </c>
      <c r="C750" s="35"/>
      <c r="D750" s="5">
        <v>4129</v>
      </c>
      <c r="E750" s="47" t="s">
        <v>95</v>
      </c>
      <c r="F750" s="1">
        <v>2600</v>
      </c>
      <c r="G750" s="178"/>
    </row>
    <row r="751" spans="1:7" ht="19.5" customHeight="1">
      <c r="A751" s="37"/>
      <c r="B751" s="5"/>
      <c r="C751" s="91">
        <v>412</v>
      </c>
      <c r="D751" s="92"/>
      <c r="E751" s="188" t="s">
        <v>90</v>
      </c>
      <c r="F751" s="12">
        <f>F746+F747+F748+F749+F750</f>
        <v>41400</v>
      </c>
      <c r="G751" s="181"/>
    </row>
    <row r="752" spans="1:7" ht="12" customHeight="1">
      <c r="A752" s="37"/>
      <c r="B752" s="5"/>
      <c r="C752" s="186"/>
      <c r="D752" s="223"/>
      <c r="E752" s="224"/>
      <c r="F752" s="11"/>
      <c r="G752" s="181"/>
    </row>
    <row r="753" spans="1:7" ht="23.25" customHeight="1">
      <c r="A753" s="37"/>
      <c r="B753" s="90">
        <v>133</v>
      </c>
      <c r="C753" s="121"/>
      <c r="D753" s="5">
        <v>4131</v>
      </c>
      <c r="E753" s="2" t="s">
        <v>5</v>
      </c>
      <c r="F753" s="1">
        <v>11000</v>
      </c>
      <c r="G753" s="178"/>
    </row>
    <row r="754" spans="1:7" ht="19.5" customHeight="1">
      <c r="A754" s="37"/>
      <c r="B754" s="90">
        <v>133</v>
      </c>
      <c r="C754" s="121"/>
      <c r="D754" s="52">
        <v>4132</v>
      </c>
      <c r="E754" s="2" t="s">
        <v>9</v>
      </c>
      <c r="F754" s="1">
        <v>2600</v>
      </c>
      <c r="G754" s="178"/>
    </row>
    <row r="755" spans="1:7" ht="19.5" customHeight="1">
      <c r="A755" s="37"/>
      <c r="B755" s="90">
        <v>133</v>
      </c>
      <c r="C755" s="121"/>
      <c r="D755" s="5">
        <v>4135</v>
      </c>
      <c r="E755" s="2" t="s">
        <v>166</v>
      </c>
      <c r="F755" s="1">
        <v>12000</v>
      </c>
      <c r="G755" s="178"/>
    </row>
    <row r="756" spans="1:7" ht="19.5" customHeight="1">
      <c r="A756" s="37"/>
      <c r="B756" s="90">
        <v>133</v>
      </c>
      <c r="C756" s="121"/>
      <c r="D756" s="5">
        <v>4139</v>
      </c>
      <c r="E756" s="8" t="s">
        <v>97</v>
      </c>
      <c r="F756" s="1">
        <v>13000</v>
      </c>
      <c r="G756" s="178"/>
    </row>
    <row r="757" spans="1:7" ht="21" customHeight="1" thickBot="1">
      <c r="A757" s="37"/>
      <c r="B757" s="73"/>
      <c r="C757" s="122">
        <v>413</v>
      </c>
      <c r="D757" s="98"/>
      <c r="E757" s="221" t="s">
        <v>2</v>
      </c>
      <c r="F757" s="111">
        <f>F753+F754+F755+F756</f>
        <v>38600</v>
      </c>
      <c r="G757" s="181"/>
    </row>
    <row r="758" spans="1:7" ht="30.75" customHeight="1" thickBot="1" thickTop="1">
      <c r="A758" s="270" t="s">
        <v>32</v>
      </c>
      <c r="B758" s="271"/>
      <c r="C758" s="271"/>
      <c r="D758" s="271"/>
      <c r="E758" s="272"/>
      <c r="F758" s="225">
        <f>F757+F751+F744</f>
        <v>357200</v>
      </c>
      <c r="G758" s="257"/>
    </row>
    <row r="759" spans="1:7" ht="26.25" customHeight="1" thickBot="1">
      <c r="A759" s="153"/>
      <c r="B759" s="154"/>
      <c r="C759" s="154"/>
      <c r="D759" s="154"/>
      <c r="E759" s="154"/>
      <c r="F759" s="181"/>
      <c r="G759" s="178"/>
    </row>
    <row r="760" spans="1:7" ht="32.25" customHeight="1" thickBot="1">
      <c r="A760" s="165">
        <v>25</v>
      </c>
      <c r="B760" s="267" t="s">
        <v>127</v>
      </c>
      <c r="C760" s="268"/>
      <c r="D760" s="268"/>
      <c r="E760" s="268"/>
      <c r="F760" s="269"/>
      <c r="G760" s="178"/>
    </row>
    <row r="761" spans="1:7" ht="19.5" customHeight="1">
      <c r="A761" s="37"/>
      <c r="B761" s="104">
        <v>133</v>
      </c>
      <c r="C761" s="35"/>
      <c r="D761" s="7">
        <v>4111</v>
      </c>
      <c r="E761" s="8" t="s">
        <v>107</v>
      </c>
      <c r="F761" s="9">
        <v>74000</v>
      </c>
      <c r="G761" s="178"/>
    </row>
    <row r="762" spans="1:7" ht="19.5" customHeight="1">
      <c r="A762" s="37"/>
      <c r="B762" s="90">
        <v>133</v>
      </c>
      <c r="C762" s="35"/>
      <c r="D762" s="5">
        <v>4112</v>
      </c>
      <c r="E762" s="2" t="s">
        <v>89</v>
      </c>
      <c r="F762" s="10">
        <v>16000</v>
      </c>
      <c r="G762" s="178"/>
    </row>
    <row r="763" spans="1:7" ht="19.5" customHeight="1">
      <c r="A763" s="37"/>
      <c r="B763" s="90">
        <v>133</v>
      </c>
      <c r="C763" s="35"/>
      <c r="D763" s="5">
        <v>4113</v>
      </c>
      <c r="E763" s="89" t="s">
        <v>155</v>
      </c>
      <c r="F763" s="1">
        <v>21000</v>
      </c>
      <c r="G763" s="178"/>
    </row>
    <row r="764" spans="1:7" ht="19.5" customHeight="1">
      <c r="A764" s="37"/>
      <c r="B764" s="90">
        <v>133</v>
      </c>
      <c r="C764" s="35"/>
      <c r="D764" s="6">
        <v>4114</v>
      </c>
      <c r="E764" s="35" t="s">
        <v>156</v>
      </c>
      <c r="F764" s="9">
        <v>20000</v>
      </c>
      <c r="G764" s="178"/>
    </row>
    <row r="765" spans="1:7" ht="19.5" customHeight="1">
      <c r="A765" s="37"/>
      <c r="B765" s="90">
        <v>133</v>
      </c>
      <c r="C765" s="35"/>
      <c r="D765" s="5">
        <v>4115</v>
      </c>
      <c r="E765" s="2" t="s">
        <v>79</v>
      </c>
      <c r="F765" s="9">
        <v>2600</v>
      </c>
      <c r="G765" s="178"/>
    </row>
    <row r="766" spans="1:7" ht="19.5" customHeight="1">
      <c r="A766" s="37"/>
      <c r="B766" s="6"/>
      <c r="C766" s="91">
        <v>411</v>
      </c>
      <c r="D766" s="92"/>
      <c r="E766" s="4" t="s">
        <v>0</v>
      </c>
      <c r="F766" s="12">
        <f>F761+F762+F763+F764+F765</f>
        <v>133600</v>
      </c>
      <c r="G766" s="181"/>
    </row>
    <row r="767" spans="1:7" ht="18.75" customHeight="1">
      <c r="A767" s="37"/>
      <c r="B767" s="6"/>
      <c r="C767" s="91"/>
      <c r="D767" s="92"/>
      <c r="E767" s="188"/>
      <c r="F767" s="93"/>
      <c r="G767" s="35"/>
    </row>
    <row r="768" spans="1:7" ht="19.5" customHeight="1">
      <c r="A768" s="37"/>
      <c r="B768" s="90">
        <v>133</v>
      </c>
      <c r="C768" s="35"/>
      <c r="D768" s="5">
        <v>4121</v>
      </c>
      <c r="E768" s="2" t="s">
        <v>91</v>
      </c>
      <c r="F768" s="1">
        <v>6000</v>
      </c>
      <c r="G768" s="178"/>
    </row>
    <row r="769" spans="1:7" ht="19.5" customHeight="1">
      <c r="A769" s="37"/>
      <c r="B769" s="90">
        <v>133</v>
      </c>
      <c r="C769" s="35"/>
      <c r="D769" s="5">
        <v>4122</v>
      </c>
      <c r="E769" s="2" t="s">
        <v>93</v>
      </c>
      <c r="F769" s="1">
        <v>2600</v>
      </c>
      <c r="G769" s="178"/>
    </row>
    <row r="770" spans="1:7" ht="19.5" customHeight="1">
      <c r="A770" s="37"/>
      <c r="B770" s="90">
        <v>133</v>
      </c>
      <c r="C770" s="35"/>
      <c r="D770" s="5">
        <v>4123</v>
      </c>
      <c r="E770" s="2" t="s">
        <v>94</v>
      </c>
      <c r="F770" s="1">
        <v>5200</v>
      </c>
      <c r="G770" s="178"/>
    </row>
    <row r="771" spans="1:7" ht="19.5" customHeight="1">
      <c r="A771" s="37"/>
      <c r="B771" s="90">
        <v>133</v>
      </c>
      <c r="C771" s="35"/>
      <c r="D771" s="5">
        <v>4125</v>
      </c>
      <c r="E771" s="2" t="s">
        <v>92</v>
      </c>
      <c r="F771" s="1">
        <v>4200</v>
      </c>
      <c r="G771" s="178"/>
    </row>
    <row r="772" spans="1:7" ht="19.5" customHeight="1">
      <c r="A772" s="37" t="s">
        <v>59</v>
      </c>
      <c r="B772" s="90">
        <v>133</v>
      </c>
      <c r="C772" s="35"/>
      <c r="D772" s="5">
        <v>4129</v>
      </c>
      <c r="E772" s="2" t="s">
        <v>95</v>
      </c>
      <c r="F772" s="1">
        <v>2000</v>
      </c>
      <c r="G772" s="178"/>
    </row>
    <row r="773" spans="1:7" ht="19.5" customHeight="1">
      <c r="A773" s="166"/>
      <c r="B773" s="226"/>
      <c r="C773" s="122">
        <v>412</v>
      </c>
      <c r="D773" s="92"/>
      <c r="E773" s="94" t="s">
        <v>4</v>
      </c>
      <c r="F773" s="12">
        <f>F768+F769+F770+F771+F772</f>
        <v>20000</v>
      </c>
      <c r="G773" s="181"/>
    </row>
    <row r="774" spans="1:7" ht="19.5" customHeight="1">
      <c r="A774" s="166"/>
      <c r="B774" s="104">
        <v>133</v>
      </c>
      <c r="C774" s="121"/>
      <c r="D774" s="227">
        <v>4131</v>
      </c>
      <c r="E774" s="190" t="s">
        <v>108</v>
      </c>
      <c r="F774" s="9">
        <v>13000</v>
      </c>
      <c r="G774" s="178"/>
    </row>
    <row r="775" spans="1:7" ht="19.5" customHeight="1">
      <c r="A775" s="37"/>
      <c r="B775" s="90">
        <v>133</v>
      </c>
      <c r="C775" s="121"/>
      <c r="D775" s="167">
        <v>4132</v>
      </c>
      <c r="E775" s="47" t="s">
        <v>109</v>
      </c>
      <c r="F775" s="1">
        <v>4000</v>
      </c>
      <c r="G775" s="178"/>
    </row>
    <row r="776" spans="1:7" ht="19.5" customHeight="1">
      <c r="A776" s="37"/>
      <c r="B776" s="90">
        <v>133</v>
      </c>
      <c r="C776" s="121"/>
      <c r="D776" s="167">
        <v>4135</v>
      </c>
      <c r="E776" s="47" t="s">
        <v>166</v>
      </c>
      <c r="F776" s="1">
        <v>5000</v>
      </c>
      <c r="G776" s="178"/>
    </row>
    <row r="777" spans="1:7" ht="19.5" customHeight="1">
      <c r="A777" s="37"/>
      <c r="B777" s="90">
        <v>133</v>
      </c>
      <c r="C777" s="121"/>
      <c r="D777" s="227">
        <v>4139</v>
      </c>
      <c r="E777" s="190" t="s">
        <v>97</v>
      </c>
      <c r="F777" s="108">
        <v>17000</v>
      </c>
      <c r="G777" s="251"/>
    </row>
    <row r="778" spans="1:7" ht="19.5" customHeight="1">
      <c r="A778" s="37"/>
      <c r="B778" s="90"/>
      <c r="C778" s="198">
        <v>413</v>
      </c>
      <c r="D778" s="122"/>
      <c r="E778" s="188" t="s">
        <v>2</v>
      </c>
      <c r="F778" s="12">
        <f>F774+F775+F776+F777</f>
        <v>39000</v>
      </c>
      <c r="G778" s="181"/>
    </row>
    <row r="779" spans="1:7" ht="18.75" customHeight="1">
      <c r="A779" s="37"/>
      <c r="B779" s="228"/>
      <c r="C779" s="198"/>
      <c r="D779" s="123"/>
      <c r="E779" s="160"/>
      <c r="F779" s="156"/>
      <c r="G779" s="181"/>
    </row>
    <row r="780" spans="1:7" ht="19.5" customHeight="1">
      <c r="A780" s="37"/>
      <c r="B780" s="88">
        <v>412</v>
      </c>
      <c r="C780" s="229"/>
      <c r="D780" s="6">
        <v>4144</v>
      </c>
      <c r="E780" s="230" t="s">
        <v>175</v>
      </c>
      <c r="F780" s="137">
        <v>55000</v>
      </c>
      <c r="G780" s="253"/>
    </row>
    <row r="781" spans="1:7" ht="19.5" customHeight="1" thickBot="1">
      <c r="A781" s="37"/>
      <c r="B781" s="88"/>
      <c r="C781" s="122">
        <v>414</v>
      </c>
      <c r="D781" s="52"/>
      <c r="E781" s="169" t="s">
        <v>163</v>
      </c>
      <c r="F781" s="231">
        <f>F780</f>
        <v>55000</v>
      </c>
      <c r="G781" s="258"/>
    </row>
    <row r="782" spans="1:7" ht="36" customHeight="1" thickBot="1">
      <c r="A782" s="265" t="s">
        <v>33</v>
      </c>
      <c r="B782" s="266"/>
      <c r="C782" s="266"/>
      <c r="D782" s="266"/>
      <c r="E782" s="273"/>
      <c r="F782" s="152">
        <f>F781+F778+F773+F766</f>
        <v>247600</v>
      </c>
      <c r="G782" s="249"/>
    </row>
    <row r="783" spans="1:7" ht="36" customHeight="1" thickBot="1">
      <c r="A783" s="195"/>
      <c r="B783" s="195"/>
      <c r="C783" s="195"/>
      <c r="D783" s="195"/>
      <c r="E783" s="195"/>
      <c r="F783" s="249"/>
      <c r="G783" s="249"/>
    </row>
    <row r="784" spans="1:7" ht="17.25" customHeight="1">
      <c r="A784" s="81" t="s">
        <v>63</v>
      </c>
      <c r="B784" s="82" t="s">
        <v>65</v>
      </c>
      <c r="C784" s="81" t="s">
        <v>34</v>
      </c>
      <c r="D784" s="83" t="s">
        <v>34</v>
      </c>
      <c r="E784" s="64" t="s">
        <v>62</v>
      </c>
      <c r="F784" s="29" t="s">
        <v>67</v>
      </c>
      <c r="G784" s="178"/>
    </row>
    <row r="785" spans="1:7" ht="15" customHeight="1" thickBot="1">
      <c r="A785" s="84" t="s">
        <v>64</v>
      </c>
      <c r="B785" s="85" t="s">
        <v>64</v>
      </c>
      <c r="C785" s="84" t="s">
        <v>64</v>
      </c>
      <c r="D785" s="86" t="s">
        <v>64</v>
      </c>
      <c r="E785" s="67"/>
      <c r="F785" s="34">
        <v>2007</v>
      </c>
      <c r="G785" s="178"/>
    </row>
    <row r="786" spans="1:7" ht="27" customHeight="1">
      <c r="A786" s="102">
        <v>26</v>
      </c>
      <c r="B786" s="278" t="s">
        <v>196</v>
      </c>
      <c r="C786" s="279"/>
      <c r="D786" s="279"/>
      <c r="E786" s="279"/>
      <c r="F786" s="280"/>
      <c r="G786" s="178"/>
    </row>
    <row r="787" spans="1:7" ht="19.5" customHeight="1">
      <c r="A787" s="37"/>
      <c r="B787" s="90">
        <v>320</v>
      </c>
      <c r="C787" s="35"/>
      <c r="D787" s="5">
        <v>4111</v>
      </c>
      <c r="E787" s="2" t="s">
        <v>107</v>
      </c>
      <c r="F787" s="1">
        <v>735000</v>
      </c>
      <c r="G787" s="178"/>
    </row>
    <row r="788" spans="1:7" ht="19.5" customHeight="1">
      <c r="A788" s="37"/>
      <c r="B788" s="90">
        <v>320</v>
      </c>
      <c r="C788" s="35"/>
      <c r="D788" s="52">
        <v>4112</v>
      </c>
      <c r="E788" s="54" t="s">
        <v>89</v>
      </c>
      <c r="F788" s="1">
        <v>146000</v>
      </c>
      <c r="G788" s="178"/>
    </row>
    <row r="789" spans="1:7" s="35" customFormat="1" ht="19.5" customHeight="1">
      <c r="A789" s="166"/>
      <c r="B789" s="90">
        <v>320</v>
      </c>
      <c r="C789" s="121"/>
      <c r="D789" s="5">
        <v>4113</v>
      </c>
      <c r="E789" s="89" t="s">
        <v>155</v>
      </c>
      <c r="F789" s="1">
        <v>220000</v>
      </c>
      <c r="G789" s="178"/>
    </row>
    <row r="790" spans="1:7" ht="19.5" customHeight="1">
      <c r="A790" s="37"/>
      <c r="B790" s="104">
        <v>320</v>
      </c>
      <c r="C790" s="35"/>
      <c r="D790" s="6">
        <v>4114</v>
      </c>
      <c r="E790" s="35" t="s">
        <v>156</v>
      </c>
      <c r="F790" s="9">
        <v>226000</v>
      </c>
      <c r="G790" s="178"/>
    </row>
    <row r="791" spans="1:7" ht="19.5" customHeight="1">
      <c r="A791" s="37"/>
      <c r="B791" s="88">
        <v>320</v>
      </c>
      <c r="C791" s="35"/>
      <c r="D791" s="52">
        <v>4115</v>
      </c>
      <c r="E791" s="54" t="s">
        <v>79</v>
      </c>
      <c r="F791" s="57">
        <v>24000</v>
      </c>
      <c r="G791" s="178"/>
    </row>
    <row r="792" spans="1:7" ht="19.5" customHeight="1">
      <c r="A792" s="37"/>
      <c r="B792" s="5"/>
      <c r="C792" s="91">
        <v>411</v>
      </c>
      <c r="D792" s="92"/>
      <c r="E792" s="232" t="s">
        <v>0</v>
      </c>
      <c r="F792" s="12">
        <f>F787+F788+F789+F790+F791</f>
        <v>1351000</v>
      </c>
      <c r="G792" s="181"/>
    </row>
    <row r="793" spans="1:7" ht="19.5" customHeight="1">
      <c r="A793" s="37"/>
      <c r="B793" s="6"/>
      <c r="C793" s="91"/>
      <c r="D793" s="128"/>
      <c r="E793" s="4"/>
      <c r="F793" s="11"/>
      <c r="G793" s="181"/>
    </row>
    <row r="794" spans="1:7" ht="19.5" customHeight="1">
      <c r="A794" s="37"/>
      <c r="B794" s="90">
        <v>320</v>
      </c>
      <c r="C794" s="35"/>
      <c r="D794" s="5">
        <v>4121</v>
      </c>
      <c r="E794" s="2" t="s">
        <v>91</v>
      </c>
      <c r="F794" s="1">
        <v>40000</v>
      </c>
      <c r="G794" s="178"/>
    </row>
    <row r="795" spans="1:7" ht="19.5" customHeight="1">
      <c r="A795" s="37"/>
      <c r="B795" s="90">
        <v>320</v>
      </c>
      <c r="C795" s="35"/>
      <c r="D795" s="5">
        <v>4122</v>
      </c>
      <c r="E795" s="2" t="s">
        <v>93</v>
      </c>
      <c r="F795" s="1">
        <v>22000</v>
      </c>
      <c r="G795" s="178"/>
    </row>
    <row r="796" spans="1:7" ht="19.5" customHeight="1">
      <c r="A796" s="37"/>
      <c r="B796" s="90">
        <v>320</v>
      </c>
      <c r="C796" s="35"/>
      <c r="D796" s="5">
        <v>4123</v>
      </c>
      <c r="E796" s="2" t="s">
        <v>94</v>
      </c>
      <c r="F796" s="1">
        <v>38600</v>
      </c>
      <c r="G796" s="178"/>
    </row>
    <row r="797" spans="1:7" ht="19.5" customHeight="1">
      <c r="A797" s="37"/>
      <c r="B797" s="90">
        <v>320</v>
      </c>
      <c r="C797" s="35"/>
      <c r="D797" s="5">
        <v>4125</v>
      </c>
      <c r="E797" s="2" t="s">
        <v>92</v>
      </c>
      <c r="F797" s="1">
        <v>29000</v>
      </c>
      <c r="G797" s="178"/>
    </row>
    <row r="798" spans="1:7" ht="19.5" customHeight="1">
      <c r="A798" s="37"/>
      <c r="B798" s="90">
        <v>320</v>
      </c>
      <c r="C798" s="35"/>
      <c r="D798" s="5">
        <v>4129</v>
      </c>
      <c r="E798" s="2" t="s">
        <v>95</v>
      </c>
      <c r="F798" s="1">
        <v>6000</v>
      </c>
      <c r="G798" s="178"/>
    </row>
    <row r="799" spans="1:7" ht="23.25" customHeight="1">
      <c r="A799" s="37"/>
      <c r="B799" s="5"/>
      <c r="C799" s="91">
        <v>412</v>
      </c>
      <c r="D799" s="92"/>
      <c r="E799" s="94" t="s">
        <v>4</v>
      </c>
      <c r="F799" s="164">
        <f>F794+F795+F796+F797+F798</f>
        <v>135600</v>
      </c>
      <c r="G799" s="181"/>
    </row>
    <row r="800" spans="1:7" ht="19.5" customHeight="1">
      <c r="A800" s="37"/>
      <c r="B800" s="90">
        <v>320</v>
      </c>
      <c r="C800" s="121"/>
      <c r="D800" s="227">
        <v>4131</v>
      </c>
      <c r="E800" s="190" t="s">
        <v>29</v>
      </c>
      <c r="F800" s="1">
        <v>130000</v>
      </c>
      <c r="G800" s="178"/>
    </row>
    <row r="801" spans="1:7" ht="19.5" customHeight="1">
      <c r="A801" s="37"/>
      <c r="B801" s="90">
        <v>320</v>
      </c>
      <c r="C801" s="121"/>
      <c r="D801" s="167">
        <v>4139</v>
      </c>
      <c r="E801" s="190" t="s">
        <v>97</v>
      </c>
      <c r="F801" s="1">
        <v>120000</v>
      </c>
      <c r="G801" s="178"/>
    </row>
    <row r="802" spans="1:7" ht="19.5" customHeight="1">
      <c r="A802" s="37"/>
      <c r="B802" s="6"/>
      <c r="C802" s="198">
        <v>413</v>
      </c>
      <c r="D802" s="123"/>
      <c r="E802" s="188" t="s">
        <v>96</v>
      </c>
      <c r="F802" s="12">
        <f>F800+F801</f>
        <v>250000</v>
      </c>
      <c r="G802" s="181"/>
    </row>
    <row r="803" spans="1:7" ht="13.5" thickBot="1">
      <c r="A803" s="37"/>
      <c r="B803" s="6"/>
      <c r="C803" s="35"/>
      <c r="D803" s="54"/>
      <c r="E803" s="54"/>
      <c r="F803" s="233"/>
      <c r="G803" s="35"/>
    </row>
    <row r="804" spans="1:7" ht="33" customHeight="1" thickBot="1" thickTop="1">
      <c r="A804" s="270" t="s">
        <v>40</v>
      </c>
      <c r="B804" s="271"/>
      <c r="C804" s="271"/>
      <c r="D804" s="271"/>
      <c r="E804" s="272"/>
      <c r="F804" s="80">
        <f>F802+F799+F792</f>
        <v>1736600</v>
      </c>
      <c r="G804" s="249"/>
    </row>
    <row r="805" spans="1:7" ht="13.5" thickBot="1">
      <c r="A805" s="35"/>
      <c r="B805" s="306"/>
      <c r="C805" s="306"/>
      <c r="D805" s="306"/>
      <c r="E805" s="306"/>
      <c r="F805" s="306"/>
      <c r="G805" s="178"/>
    </row>
    <row r="806" spans="1:7" ht="33" customHeight="1" thickBot="1">
      <c r="A806" s="307" t="s">
        <v>128</v>
      </c>
      <c r="B806" s="308"/>
      <c r="C806" s="308"/>
      <c r="D806" s="308"/>
      <c r="E806" s="309"/>
      <c r="F806" s="152">
        <f>F804+F782+F758+F733+F703+F676+F652+F626+F601+F576+F553+F532+F512+F487+F466+F445+F425+F399+F379+F352+F330+F307+F254+F224+F199+F175</f>
        <v>72098500</v>
      </c>
      <c r="G806" s="249"/>
    </row>
    <row r="807" spans="1:6" ht="33" customHeight="1">
      <c r="A807" s="234"/>
      <c r="B807" s="234"/>
      <c r="C807" s="234"/>
      <c r="D807" s="234"/>
      <c r="E807" s="234"/>
      <c r="F807" s="155"/>
    </row>
    <row r="808" spans="1:7" s="35" customFormat="1" ht="19.5" customHeight="1">
      <c r="A808" s="287" t="s">
        <v>48</v>
      </c>
      <c r="B808" s="287"/>
      <c r="C808" s="287"/>
      <c r="D808" s="287"/>
      <c r="E808" s="287"/>
      <c r="F808" s="287"/>
      <c r="G808" s="178"/>
    </row>
    <row r="809" spans="1:7" s="35" customFormat="1" ht="13.5" customHeight="1">
      <c r="A809" s="13"/>
      <c r="B809" s="14"/>
      <c r="C809" s="13"/>
      <c r="D809" s="13"/>
      <c r="E809" s="13"/>
      <c r="F809" s="13"/>
      <c r="G809" s="178"/>
    </row>
    <row r="810" spans="1:7" s="35" customFormat="1" ht="57" customHeight="1">
      <c r="A810" s="312" t="s">
        <v>211</v>
      </c>
      <c r="B810" s="312"/>
      <c r="C810" s="312"/>
      <c r="D810" s="312"/>
      <c r="E810" s="312"/>
      <c r="F810" s="312"/>
      <c r="G810" s="312"/>
    </row>
    <row r="811" spans="1:7" s="35" customFormat="1" ht="33.75" customHeight="1">
      <c r="A811" s="235"/>
      <c r="B811" s="235"/>
      <c r="C811" s="235"/>
      <c r="D811" s="235"/>
      <c r="E811" s="235"/>
      <c r="F811" s="235"/>
      <c r="G811" s="236"/>
    </row>
    <row r="812" spans="1:7" s="237" customFormat="1" ht="15">
      <c r="A812" s="237" t="s">
        <v>58</v>
      </c>
      <c r="B812" s="238"/>
      <c r="G812" s="239"/>
    </row>
    <row r="813" spans="1:4" ht="15">
      <c r="A813" s="237" t="s">
        <v>57</v>
      </c>
      <c r="B813" s="238"/>
      <c r="C813" s="237"/>
      <c r="D813" s="237"/>
    </row>
    <row r="817" spans="1:6" ht="18" customHeight="1">
      <c r="A817" s="287" t="s">
        <v>37</v>
      </c>
      <c r="B817" s="287"/>
      <c r="C817" s="287"/>
      <c r="D817" s="287"/>
      <c r="E817" s="287"/>
      <c r="F817" s="287"/>
    </row>
    <row r="818" spans="1:6" ht="18" customHeight="1">
      <c r="A818" s="17"/>
      <c r="B818" s="17"/>
      <c r="C818" s="17"/>
      <c r="D818" s="17"/>
      <c r="E818" s="17"/>
      <c r="F818" s="17"/>
    </row>
    <row r="819" spans="1:6" ht="18" customHeight="1">
      <c r="A819" s="17"/>
      <c r="B819" s="17"/>
      <c r="C819" s="17"/>
      <c r="D819" s="17"/>
      <c r="E819" s="17"/>
      <c r="F819" s="17"/>
    </row>
    <row r="820" spans="1:7" ht="18" customHeight="1">
      <c r="A820" s="17"/>
      <c r="B820" s="17"/>
      <c r="C820" s="17"/>
      <c r="D820" s="17"/>
      <c r="E820" s="17"/>
      <c r="F820" s="314" t="s">
        <v>38</v>
      </c>
      <c r="G820" s="314"/>
    </row>
    <row r="821" spans="1:7" ht="18" customHeight="1">
      <c r="A821" s="17"/>
      <c r="B821" s="17"/>
      <c r="C821" s="17"/>
      <c r="D821" s="17"/>
      <c r="E821" s="17"/>
      <c r="F821" s="314" t="s">
        <v>39</v>
      </c>
      <c r="G821" s="314"/>
    </row>
    <row r="822" spans="1:7" ht="23.25" customHeight="1">
      <c r="A822" s="35"/>
      <c r="B822" s="36"/>
      <c r="C822" s="91"/>
      <c r="D822" s="145"/>
      <c r="E822" s="60"/>
      <c r="F822" s="181"/>
      <c r="G822" s="178"/>
    </row>
    <row r="823" spans="1:7" ht="23.25" customHeight="1">
      <c r="A823" s="35"/>
      <c r="B823" s="36"/>
      <c r="C823" s="91"/>
      <c r="D823" s="145"/>
      <c r="E823" s="60"/>
      <c r="F823" s="181"/>
      <c r="G823" s="178"/>
    </row>
    <row r="824" spans="1:7" ht="23.25" customHeight="1">
      <c r="A824" s="35"/>
      <c r="B824" s="36"/>
      <c r="C824" s="91"/>
      <c r="D824" s="145"/>
      <c r="E824" s="60"/>
      <c r="F824" s="181"/>
      <c r="G824" s="178"/>
    </row>
    <row r="825" spans="1:7" ht="23.25" customHeight="1">
      <c r="A825" s="35"/>
      <c r="B825" s="36"/>
      <c r="C825" s="91"/>
      <c r="D825" s="145"/>
      <c r="E825" s="60"/>
      <c r="F825" s="181"/>
      <c r="G825" s="178"/>
    </row>
    <row r="826" spans="1:7" ht="23.25" customHeight="1">
      <c r="A826" s="35"/>
      <c r="B826" s="36"/>
      <c r="C826" s="91"/>
      <c r="D826" s="145"/>
      <c r="E826" s="60"/>
      <c r="F826" s="181"/>
      <c r="G826" s="178"/>
    </row>
    <row r="827" spans="1:7" ht="23.25" customHeight="1">
      <c r="A827" s="35"/>
      <c r="B827" s="36"/>
      <c r="C827" s="91"/>
      <c r="D827" s="145"/>
      <c r="E827" s="60"/>
      <c r="F827" s="181"/>
      <c r="G827" s="178"/>
    </row>
    <row r="828" spans="1:7" ht="23.25" customHeight="1">
      <c r="A828" s="35"/>
      <c r="B828" s="36"/>
      <c r="C828" s="91"/>
      <c r="D828" s="145"/>
      <c r="E828" s="60"/>
      <c r="F828" s="181"/>
      <c r="G828" s="178"/>
    </row>
    <row r="829" spans="1:7" ht="15.75" customHeight="1">
      <c r="A829" s="241"/>
      <c r="B829" s="242"/>
      <c r="C829" s="241"/>
      <c r="D829" s="241"/>
      <c r="E829" s="241"/>
      <c r="F829" s="240"/>
      <c r="G829" s="240"/>
    </row>
  </sheetData>
  <sheetProtection/>
  <mergeCells count="95">
    <mergeCell ref="F820:G820"/>
    <mergeCell ref="F821:G821"/>
    <mergeCell ref="B495:F495"/>
    <mergeCell ref="B682:F682"/>
    <mergeCell ref="B705:F705"/>
    <mergeCell ref="A703:E703"/>
    <mergeCell ref="A782:E782"/>
    <mergeCell ref="B786:F786"/>
    <mergeCell ref="A733:E733"/>
    <mergeCell ref="B738:F738"/>
    <mergeCell ref="A810:G810"/>
    <mergeCell ref="A817:F817"/>
    <mergeCell ref="A307:E307"/>
    <mergeCell ref="B356:F356"/>
    <mergeCell ref="A466:E466"/>
    <mergeCell ref="B469:F469"/>
    <mergeCell ref="B402:F402"/>
    <mergeCell ref="A330:E330"/>
    <mergeCell ref="B332:F332"/>
    <mergeCell ref="A352:E352"/>
    <mergeCell ref="D67:E67"/>
    <mergeCell ref="D73:E73"/>
    <mergeCell ref="D78:E78"/>
    <mergeCell ref="D80:E80"/>
    <mergeCell ref="D74:E74"/>
    <mergeCell ref="D76:E76"/>
    <mergeCell ref="A804:E804"/>
    <mergeCell ref="B805:F805"/>
    <mergeCell ref="A806:E806"/>
    <mergeCell ref="A808:F808"/>
    <mergeCell ref="B655:F655"/>
    <mergeCell ref="B605:F605"/>
    <mergeCell ref="B536:F536"/>
    <mergeCell ref="B632:F632"/>
    <mergeCell ref="B583:F583"/>
    <mergeCell ref="A626:E626"/>
    <mergeCell ref="A147:G147"/>
    <mergeCell ref="A175:E175"/>
    <mergeCell ref="B177:F177"/>
    <mergeCell ref="B760:F760"/>
    <mergeCell ref="A758:E758"/>
    <mergeCell ref="A652:E652"/>
    <mergeCell ref="B202:F202"/>
    <mergeCell ref="A224:E224"/>
    <mergeCell ref="B151:F151"/>
    <mergeCell ref="A676:E676"/>
    <mergeCell ref="D81:E81"/>
    <mergeCell ref="D87:E87"/>
    <mergeCell ref="D144:E144"/>
    <mergeCell ref="A145:G145"/>
    <mergeCell ref="D84:E84"/>
    <mergeCell ref="D85:E85"/>
    <mergeCell ref="A7:G7"/>
    <mergeCell ref="A27:G27"/>
    <mergeCell ref="D46:E46"/>
    <mergeCell ref="F43:F45"/>
    <mergeCell ref="D43:D45"/>
    <mergeCell ref="D54:E54"/>
    <mergeCell ref="D59:E59"/>
    <mergeCell ref="D62:E62"/>
    <mergeCell ref="G43:G45"/>
    <mergeCell ref="A20:IV20"/>
    <mergeCell ref="A21:IV21"/>
    <mergeCell ref="A22:IV22"/>
    <mergeCell ref="D51:E51"/>
    <mergeCell ref="A199:E199"/>
    <mergeCell ref="B226:F226"/>
    <mergeCell ref="A225:G225"/>
    <mergeCell ref="A2:G2"/>
    <mergeCell ref="A15:G15"/>
    <mergeCell ref="A17:G17"/>
    <mergeCell ref="A24:G24"/>
    <mergeCell ref="A19:G19"/>
    <mergeCell ref="A18:C18"/>
    <mergeCell ref="A8:G8"/>
    <mergeCell ref="A425:E425"/>
    <mergeCell ref="A379:E379"/>
    <mergeCell ref="A492:IV492"/>
    <mergeCell ref="A399:E399"/>
    <mergeCell ref="B26:E26"/>
    <mergeCell ref="A512:E512"/>
    <mergeCell ref="B427:F427"/>
    <mergeCell ref="A445:E445"/>
    <mergeCell ref="B449:F449"/>
    <mergeCell ref="A487:E487"/>
    <mergeCell ref="A254:E254"/>
    <mergeCell ref="B257:F257"/>
    <mergeCell ref="B310:F310"/>
    <mergeCell ref="B381:F381"/>
    <mergeCell ref="B514:F514"/>
    <mergeCell ref="A601:E601"/>
    <mergeCell ref="A553:E553"/>
    <mergeCell ref="A576:E576"/>
    <mergeCell ref="B555:E555"/>
    <mergeCell ref="A532:E532"/>
  </mergeCells>
  <printOptions horizontalCentered="1" verticalCentered="1"/>
  <pageMargins left="0.4724409448818898" right="0.3937007874015748" top="0.5118110236220472" bottom="0.7480314960629921" header="0.2755905511811024" footer="0.5118110236220472"/>
  <pageSetup horizontalDpi="600" verticalDpi="600" orientation="portrait" scale="71" r:id="rId1"/>
  <rowBreaks count="2" manualBreakCount="2">
    <brk id="87" max="6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2009-06-25T09:43:18Z</cp:lastPrinted>
  <dcterms:created xsi:type="dcterms:W3CDTF">2004-10-18T07:49:55Z</dcterms:created>
  <dcterms:modified xsi:type="dcterms:W3CDTF">2011-09-21T11:54:17Z</dcterms:modified>
  <cp:category/>
  <cp:version/>
  <cp:contentType/>
  <cp:contentStatus/>
</cp:coreProperties>
</file>